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<sst xmlns="http://schemas.openxmlformats.org/spreadsheetml/2006/main" count="80" uniqueCount="80">
  <si>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</si>
  <si>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</si>
  <si>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</si>
  <si>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</si>
  <si>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</si>
  <si>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</si>
  <si>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</si>
  <si>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</si>
  <si>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</si>
  <si>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</si>
  <si>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</si>
  <si>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</si>
  <si>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</si>
  <si>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</si>
  <si>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</si>
  <si>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</si>
  <si>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</si>
  <si>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</si>
  <si>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</si>
  <si>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</si>
  <si>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</si>
  <si>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</si>
  <si>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</si>
  <si>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</si>
  <si>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</si>
  <si>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</si>
  <si>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</si>
  <si>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</si>
  <si>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</si>
  <si>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</si>
  <si>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</si>
  <si>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</si>
  <si>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</si>
  <si>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</si>
  <si>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</si>
  <si>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</si>
  <si>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</si>
  <si>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</si>
  <si>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</si>
  <si>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</si>
  <si>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</si>
  <si>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</si>
  <si>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</si>
  <si>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</si>
  <si>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</si>
  <si>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</si>
  <si>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</si>
  <si>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</si>
  <si>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</si>
  <si>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</si>
  <si>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</si>
  <si>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</si>
  <si>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</si>
  <si>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</si>
  <si>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</si>
  <si>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</si>
  <si>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</si>
  <si>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</si>
  <si>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</si>
  <si>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</si>
  <si>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</si>
  <si>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</si>
  <si>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</si>
  <si>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</si>
  <si>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</si>
  <si>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</si>
  <si>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</si>
  <si>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</si>
  <si>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</si>
  <si>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</si>
  <si>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</si>
  <si>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</si>
  <si>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</si>
  <si>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</si>
  <si>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</si>
  <si>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</si>
  <si>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</si>
  <si>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</si>
  <si>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</si>
  <si>
    <t>Cuenta Publica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</si>
</sst>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right"/>
    </xf>
    <xf numFmtId="0" fontId="36" fillId="0" borderId="2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0" xfId="0" applyFont="1" applyBorder="1" applyAlignment="1">
      <alignment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12" sqref="M1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3.5" thickBot="1">
      <c r="B2" s="40" t="s">
        <v>79</v>
      </c>
      <c r="C2" s="41"/>
      <c r="D2" s="41"/>
      <c r="E2" s="41"/>
      <c r="F2" s="41"/>
      <c r="G2" s="41"/>
      <c r="H2" s="42"/>
    </row>
    <row r="3" spans="2:8" ht="12.75">
      <c r="B3" s="40" t="s">
        <v>73</v>
      </c>
      <c r="C3" s="41"/>
      <c r="D3" s="41"/>
      <c r="E3" s="41"/>
      <c r="F3" s="41"/>
      <c r="G3" s="41"/>
      <c r="H3" s="42"/>
    </row>
    <row r="4" spans="2:8" ht="12.75">
      <c r="B4" s="43" t="s">
        <v>0</v>
      </c>
      <c r="C4" s="44"/>
      <c r="D4" s="44"/>
      <c r="E4" s="44"/>
      <c r="F4" s="44"/>
      <c r="G4" s="44"/>
      <c r="H4" s="45"/>
    </row>
    <row r="5" spans="2:8" ht="12.75">
      <c r="B5" s="43" t="s">
        <v>74</v>
      </c>
      <c r="C5" s="44"/>
      <c r="D5" s="44"/>
      <c r="E5" s="44"/>
      <c r="F5" s="44"/>
      <c r="G5" s="44"/>
      <c r="H5" s="45"/>
    </row>
    <row r="6" spans="2:8" ht="13.5" thickBot="1">
      <c r="B6" s="46" t="s">
        <v>1</v>
      </c>
      <c r="C6" s="47"/>
      <c r="D6" s="47"/>
      <c r="E6" s="47"/>
      <c r="F6" s="47"/>
      <c r="G6" s="47"/>
      <c r="H6" s="48"/>
    </row>
    <row r="7" spans="2:8" ht="13.5" thickBot="1">
      <c r="B7" s="15"/>
      <c r="C7" s="49" t="s">
        <v>2</v>
      </c>
      <c r="D7" s="50"/>
      <c r="E7" s="50"/>
      <c r="F7" s="50"/>
      <c r="G7" s="51"/>
      <c r="H7" s="35" t="s">
        <v>3</v>
      </c>
    </row>
    <row r="8" spans="2:8" ht="12.75">
      <c r="B8" s="16" t="s">
        <v>4</v>
      </c>
      <c r="C8" s="35" t="s">
        <v>6</v>
      </c>
      <c r="D8" s="38" t="s">
        <v>7</v>
      </c>
      <c r="E8" s="35" t="s">
        <v>8</v>
      </c>
      <c r="F8" s="35" t="s">
        <v>9</v>
      </c>
      <c r="G8" s="35" t="s">
        <v>10</v>
      </c>
      <c r="H8" s="36"/>
    </row>
    <row r="9" spans="2:8" ht="13.5" thickBot="1">
      <c r="B9" s="17" t="s">
        <v>5</v>
      </c>
      <c r="C9" s="37"/>
      <c r="D9" s="39"/>
      <c r="E9" s="37"/>
      <c r="F9" s="37"/>
      <c r="G9" s="37"/>
      <c r="H9" s="37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98584048</v>
      </c>
      <c r="D11" s="4">
        <v>25065597.72</v>
      </c>
      <c r="E11" s="3">
        <f>C11+D11</f>
        <v>123649645.72</v>
      </c>
      <c r="F11" s="4">
        <v>110959683.1</v>
      </c>
      <c r="G11" s="4">
        <v>110959683.1</v>
      </c>
      <c r="H11" s="3">
        <f>G11-C11</f>
        <v>12375635.099999994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207789734</v>
      </c>
      <c r="D14" s="4">
        <v>33451429.95</v>
      </c>
      <c r="E14" s="3">
        <f t="shared" si="0"/>
        <v>241241163.95</v>
      </c>
      <c r="F14" s="4">
        <v>135210295.53</v>
      </c>
      <c r="G14" s="4">
        <v>135210295.53</v>
      </c>
      <c r="H14" s="3">
        <f t="shared" si="1"/>
        <v>-72579438.47</v>
      </c>
    </row>
    <row r="15" spans="2:8" ht="12.75">
      <c r="B15" s="20" t="s">
        <v>16</v>
      </c>
      <c r="C15" s="3">
        <v>7188083</v>
      </c>
      <c r="D15" s="4">
        <v>3869825.26</v>
      </c>
      <c r="E15" s="3">
        <f t="shared" si="0"/>
        <v>11057908.26</v>
      </c>
      <c r="F15" s="4">
        <v>9580905.08</v>
      </c>
      <c r="G15" s="4">
        <v>9580905.08</v>
      </c>
      <c r="H15" s="3">
        <f t="shared" si="1"/>
        <v>2392822.08</v>
      </c>
    </row>
    <row r="16" spans="2:8" ht="12.75">
      <c r="B16" s="20" t="s">
        <v>17</v>
      </c>
      <c r="C16" s="3">
        <v>37989721</v>
      </c>
      <c r="D16" s="4">
        <v>40484255.72</v>
      </c>
      <c r="E16" s="3">
        <f t="shared" si="0"/>
        <v>78473976.72</v>
      </c>
      <c r="F16" s="4">
        <v>56254140.94</v>
      </c>
      <c r="G16" s="4">
        <v>56254140.94</v>
      </c>
      <c r="H16" s="3">
        <f t="shared" si="1"/>
        <v>18264419.939999998</v>
      </c>
    </row>
    <row r="17" spans="2:8" ht="12.75">
      <c r="B17" s="20" t="s">
        <v>70</v>
      </c>
      <c r="C17" s="3">
        <v>2</v>
      </c>
      <c r="D17" s="4">
        <v>835468.78</v>
      </c>
      <c r="E17" s="3">
        <f t="shared" si="0"/>
        <v>835470.78</v>
      </c>
      <c r="F17" s="4">
        <v>684900.18</v>
      </c>
      <c r="G17" s="4">
        <v>684900.18</v>
      </c>
      <c r="H17" s="3">
        <f t="shared" si="1"/>
        <v>684898.18</v>
      </c>
    </row>
    <row r="18" spans="2:8" ht="25.5">
      <c r="B18" s="24" t="s">
        <v>68</v>
      </c>
      <c r="C18" s="3">
        <f aca="true" t="shared" si="2" ref="C18:H18">SUM(C19:C29)</f>
        <v>568857069</v>
      </c>
      <c r="D18" s="5">
        <f t="shared" si="2"/>
        <v>192555420.09</v>
      </c>
      <c r="E18" s="5">
        <f t="shared" si="2"/>
        <v>761412489.0900002</v>
      </c>
      <c r="F18" s="5">
        <f t="shared" si="2"/>
        <v>754289506.46</v>
      </c>
      <c r="G18" s="5">
        <f t="shared" si="2"/>
        <v>754289506.46</v>
      </c>
      <c r="H18" s="5">
        <f t="shared" si="2"/>
        <v>185432437.46</v>
      </c>
    </row>
    <row r="19" spans="2:8" ht="12.75">
      <c r="B19" s="21" t="s">
        <v>18</v>
      </c>
      <c r="C19" s="3">
        <v>271165436</v>
      </c>
      <c r="D19" s="4">
        <v>96362684.72</v>
      </c>
      <c r="E19" s="3">
        <f t="shared" si="0"/>
        <v>367528120.72</v>
      </c>
      <c r="F19" s="4">
        <v>360405138.09</v>
      </c>
      <c r="G19" s="4">
        <v>360405138.09</v>
      </c>
      <c r="H19" s="3">
        <f>G19-C19</f>
        <v>89239702.08999997</v>
      </c>
    </row>
    <row r="20" spans="2:8" ht="12.75">
      <c r="B20" s="21" t="s">
        <v>19</v>
      </c>
      <c r="C20" s="3">
        <v>71809220</v>
      </c>
      <c r="D20" s="4">
        <v>19827173.36</v>
      </c>
      <c r="E20" s="3">
        <f t="shared" si="0"/>
        <v>91636393.36</v>
      </c>
      <c r="F20" s="4">
        <v>91636393.36</v>
      </c>
      <c r="G20" s="4">
        <v>91636393.36</v>
      </c>
      <c r="H20" s="3">
        <f aca="true" t="shared" si="3" ref="H20:H41">G20-C20</f>
        <v>19827173.36</v>
      </c>
    </row>
    <row r="21" spans="2:8" ht="12.75">
      <c r="B21" s="21" t="s">
        <v>20</v>
      </c>
      <c r="C21" s="3">
        <v>12919568</v>
      </c>
      <c r="D21" s="4">
        <v>1407983.85</v>
      </c>
      <c r="E21" s="3">
        <f t="shared" si="0"/>
        <v>14327551.85</v>
      </c>
      <c r="F21" s="4">
        <v>14327551.85</v>
      </c>
      <c r="G21" s="4">
        <v>14327551.85</v>
      </c>
      <c r="H21" s="3">
        <f t="shared" si="3"/>
        <v>1407983.8499999996</v>
      </c>
    </row>
    <row r="22" spans="2:8" ht="12.75">
      <c r="B22" s="21" t="s">
        <v>21</v>
      </c>
      <c r="C22" s="3">
        <v>613026</v>
      </c>
      <c r="D22" s="4">
        <v>60457.48</v>
      </c>
      <c r="E22" s="3">
        <f t="shared" si="0"/>
        <v>673483.48</v>
      </c>
      <c r="F22" s="4">
        <v>673483.48</v>
      </c>
      <c r="G22" s="4">
        <v>673483.48</v>
      </c>
      <c r="H22" s="3">
        <f t="shared" si="3"/>
        <v>60457.47999999998</v>
      </c>
    </row>
    <row r="23" spans="2:8" ht="12.75">
      <c r="B23" s="21" t="s">
        <v>22</v>
      </c>
      <c r="C23" s="3">
        <v>107826574</v>
      </c>
      <c r="D23" s="4">
        <v>25348977.48</v>
      </c>
      <c r="E23" s="3">
        <f t="shared" si="0"/>
        <v>133175551.48</v>
      </c>
      <c r="F23" s="4">
        <v>133175551.48</v>
      </c>
      <c r="G23" s="4">
        <v>133175551.48</v>
      </c>
      <c r="H23" s="3">
        <f t="shared" si="3"/>
        <v>25348977.480000004</v>
      </c>
    </row>
    <row r="24" spans="2:8" ht="25.5">
      <c r="B24" s="22" t="s">
        <v>23</v>
      </c>
      <c r="C24" s="3">
        <v>5660068</v>
      </c>
      <c r="D24" s="4">
        <v>1021161.59</v>
      </c>
      <c r="E24" s="3">
        <f t="shared" si="0"/>
        <v>6681229.59</v>
      </c>
      <c r="F24" s="4">
        <v>6681229.59</v>
      </c>
      <c r="G24" s="4">
        <v>6681229.59</v>
      </c>
      <c r="H24" s="3">
        <f t="shared" si="3"/>
        <v>1021161.5899999999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11438545</v>
      </c>
      <c r="D27" s="4">
        <v>1056371.58</v>
      </c>
      <c r="E27" s="3">
        <f t="shared" si="0"/>
        <v>12494916.58</v>
      </c>
      <c r="F27" s="4">
        <v>12494916.58</v>
      </c>
      <c r="G27" s="4">
        <v>12494916.58</v>
      </c>
      <c r="H27" s="3">
        <f t="shared" si="3"/>
        <v>1056371.58</v>
      </c>
    </row>
    <row r="28" spans="2:8" ht="12.75">
      <c r="B28" s="21" t="s">
        <v>27</v>
      </c>
      <c r="C28" s="3">
        <v>87424632</v>
      </c>
      <c r="D28" s="4">
        <v>40347408</v>
      </c>
      <c r="E28" s="3">
        <f t="shared" si="0"/>
        <v>127772040</v>
      </c>
      <c r="F28" s="4">
        <v>127772040</v>
      </c>
      <c r="G28" s="4">
        <v>127772040</v>
      </c>
      <c r="H28" s="3">
        <f t="shared" si="3"/>
        <v>40347408</v>
      </c>
    </row>
    <row r="29" spans="2:8" ht="25.5">
      <c r="B29" s="22" t="s">
        <v>28</v>
      </c>
      <c r="C29" s="3">
        <v>0</v>
      </c>
      <c r="D29" s="4">
        <v>7123202.03</v>
      </c>
      <c r="E29" s="3">
        <f t="shared" si="0"/>
        <v>7123202.03</v>
      </c>
      <c r="F29" s="4">
        <v>7123202.03</v>
      </c>
      <c r="G29" s="4">
        <v>7123202.03</v>
      </c>
      <c r="H29" s="3">
        <f t="shared" si="3"/>
        <v>7123202.03</v>
      </c>
    </row>
    <row r="30" spans="2:8" ht="25.5">
      <c r="B30" s="24" t="s">
        <v>29</v>
      </c>
      <c r="C30" s="3">
        <f aca="true" t="shared" si="4" ref="C30:H30">SUM(C31:C35)</f>
        <v>4151764</v>
      </c>
      <c r="D30" s="3">
        <f t="shared" si="4"/>
        <v>944173.85</v>
      </c>
      <c r="E30" s="3">
        <f t="shared" si="4"/>
        <v>5095937.85</v>
      </c>
      <c r="F30" s="3">
        <f t="shared" si="4"/>
        <v>5095937.85</v>
      </c>
      <c r="G30" s="3">
        <f t="shared" si="4"/>
        <v>5095937.85</v>
      </c>
      <c r="H30" s="3">
        <f t="shared" si="4"/>
        <v>944173.8499999996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4151764</v>
      </c>
      <c r="D35" s="4">
        <v>944173.85</v>
      </c>
      <c r="E35" s="3">
        <f t="shared" si="0"/>
        <v>5095937.85</v>
      </c>
      <c r="F35" s="4">
        <v>5095937.85</v>
      </c>
      <c r="G35" s="4">
        <v>5095937.85</v>
      </c>
      <c r="H35" s="3">
        <f t="shared" si="3"/>
        <v>944173.8499999996</v>
      </c>
    </row>
    <row r="36" spans="2:8" ht="12.75">
      <c r="B36" s="20" t="s">
        <v>71</v>
      </c>
      <c r="C36" s="3">
        <v>3000000</v>
      </c>
      <c r="D36" s="4">
        <v>0</v>
      </c>
      <c r="E36" s="3">
        <f t="shared" si="0"/>
        <v>3000000</v>
      </c>
      <c r="F36" s="4">
        <v>0</v>
      </c>
      <c r="G36" s="4">
        <v>0</v>
      </c>
      <c r="H36" s="3">
        <f t="shared" si="3"/>
        <v>-3000000</v>
      </c>
    </row>
    <row r="37" spans="2:8" ht="12.75">
      <c r="B37" s="20" t="s">
        <v>35</v>
      </c>
      <c r="C37" s="3">
        <f aca="true" t="shared" si="5" ref="C37:H37">C38</f>
        <v>126673427</v>
      </c>
      <c r="D37" s="3">
        <f t="shared" si="5"/>
        <v>68871909.1</v>
      </c>
      <c r="E37" s="3">
        <f t="shared" si="5"/>
        <v>195545336.1</v>
      </c>
      <c r="F37" s="3">
        <f t="shared" si="5"/>
        <v>193807688.1</v>
      </c>
      <c r="G37" s="3">
        <f t="shared" si="5"/>
        <v>193807688.1</v>
      </c>
      <c r="H37" s="3">
        <f t="shared" si="5"/>
        <v>67134261.1</v>
      </c>
    </row>
    <row r="38" spans="2:8" ht="12.75">
      <c r="B38" s="21" t="s">
        <v>36</v>
      </c>
      <c r="C38" s="3">
        <v>126673427</v>
      </c>
      <c r="D38" s="4">
        <v>68871909.1</v>
      </c>
      <c r="E38" s="3">
        <f t="shared" si="0"/>
        <v>195545336.1</v>
      </c>
      <c r="F38" s="4">
        <v>193807688.1</v>
      </c>
      <c r="G38" s="4">
        <v>193807688.1</v>
      </c>
      <c r="H38" s="3">
        <f t="shared" si="3"/>
        <v>67134261.1</v>
      </c>
    </row>
    <row r="39" spans="2:8" ht="12.75">
      <c r="B39" s="20" t="s">
        <v>37</v>
      </c>
      <c r="C39" s="3">
        <f aca="true" t="shared" si="6" ref="C39:H39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ht="12.75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1054233848</v>
      </c>
      <c r="D43" s="8">
        <f t="shared" si="7"/>
        <v>366078080.47</v>
      </c>
      <c r="E43" s="8">
        <f t="shared" si="7"/>
        <v>1420311928.4699998</v>
      </c>
      <c r="F43" s="8">
        <f t="shared" si="7"/>
        <v>1265883057.24</v>
      </c>
      <c r="G43" s="8">
        <f t="shared" si="7"/>
        <v>1265883057.24</v>
      </c>
      <c r="H43" s="8">
        <f t="shared" si="7"/>
        <v>211649209.23999998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249598454</v>
      </c>
      <c r="D48" s="3">
        <f t="shared" si="8"/>
        <v>51012620.67</v>
      </c>
      <c r="E48" s="3">
        <f t="shared" si="8"/>
        <v>300611074.67</v>
      </c>
      <c r="F48" s="3">
        <f t="shared" si="8"/>
        <v>300611074.31</v>
      </c>
      <c r="G48" s="3">
        <f t="shared" si="8"/>
        <v>300611074.31</v>
      </c>
      <c r="H48" s="3">
        <f t="shared" si="8"/>
        <v>51012620.31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96335209</v>
      </c>
      <c r="D51" s="4">
        <v>15191084</v>
      </c>
      <c r="E51" s="3">
        <f t="shared" si="9"/>
        <v>111526293</v>
      </c>
      <c r="F51" s="4">
        <v>111526292.64</v>
      </c>
      <c r="G51" s="4">
        <v>111526292.64</v>
      </c>
      <c r="H51" s="3">
        <f t="shared" si="10"/>
        <v>15191083.64</v>
      </c>
    </row>
    <row r="52" spans="2:8" ht="38.25">
      <c r="B52" s="22" t="s">
        <v>46</v>
      </c>
      <c r="C52" s="3">
        <v>153263245</v>
      </c>
      <c r="D52" s="4">
        <v>21058277</v>
      </c>
      <c r="E52" s="3">
        <f t="shared" si="9"/>
        <v>174321522</v>
      </c>
      <c r="F52" s="4">
        <v>174321522</v>
      </c>
      <c r="G52" s="4">
        <v>174321522</v>
      </c>
      <c r="H52" s="3">
        <f t="shared" si="10"/>
        <v>21058277</v>
      </c>
    </row>
    <row r="53" spans="2:8" ht="12.75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>
        <v>0</v>
      </c>
      <c r="D56" s="4">
        <v>14763259.67</v>
      </c>
      <c r="E56" s="3">
        <f t="shared" si="9"/>
        <v>14763259.67</v>
      </c>
      <c r="F56" s="4">
        <v>14763259.67</v>
      </c>
      <c r="G56" s="4">
        <v>14763259.67</v>
      </c>
      <c r="H56" s="3">
        <f t="shared" si="10"/>
        <v>14763259.67</v>
      </c>
    </row>
    <row r="57" spans="2:8" ht="12.75">
      <c r="B57" s="24" t="s">
        <v>51</v>
      </c>
      <c r="C57" s="3">
        <f aca="true" t="shared" si="11" ref="C57:H57">SUM(C58:C61)</f>
        <v>65976363</v>
      </c>
      <c r="D57" s="3">
        <f t="shared" si="11"/>
        <v>13032986.88</v>
      </c>
      <c r="E57" s="3">
        <f t="shared" si="11"/>
        <v>79009349.88</v>
      </c>
      <c r="F57" s="3">
        <f t="shared" si="11"/>
        <v>71009349.88</v>
      </c>
      <c r="G57" s="3">
        <f t="shared" si="11"/>
        <v>71009349.88</v>
      </c>
      <c r="H57" s="3">
        <f t="shared" si="11"/>
        <v>5032986.879999998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>
        <v>429000</v>
      </c>
      <c r="D60" s="4">
        <v>934004.8</v>
      </c>
      <c r="E60" s="3">
        <f t="shared" si="9"/>
        <v>1363004.8</v>
      </c>
      <c r="F60" s="4">
        <v>1363004.8</v>
      </c>
      <c r="G60" s="4">
        <v>1363004.8</v>
      </c>
      <c r="H60" s="3">
        <f t="shared" si="10"/>
        <v>934004.8</v>
      </c>
    </row>
    <row r="61" spans="2:8" ht="12.75">
      <c r="B61" s="22" t="s">
        <v>55</v>
      </c>
      <c r="C61" s="3">
        <v>65547363</v>
      </c>
      <c r="D61" s="4">
        <v>12098982.08</v>
      </c>
      <c r="E61" s="3">
        <f t="shared" si="9"/>
        <v>77646345.08</v>
      </c>
      <c r="F61" s="4">
        <v>69646345.08</v>
      </c>
      <c r="G61" s="4">
        <v>69646345.08</v>
      </c>
      <c r="H61" s="3">
        <f t="shared" si="10"/>
        <v>4098982.079999998</v>
      </c>
    </row>
    <row r="62" spans="2:8" ht="12.75">
      <c r="B62" s="24" t="s">
        <v>56</v>
      </c>
      <c r="C62" s="3">
        <f aca="true" t="shared" si="12" ref="C62:H6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>
        <v>39133464</v>
      </c>
      <c r="D65" s="4">
        <v>0</v>
      </c>
      <c r="E65" s="3">
        <f t="shared" si="9"/>
        <v>39133464</v>
      </c>
      <c r="F65" s="4">
        <v>28652482.26</v>
      </c>
      <c r="G65" s="4">
        <v>28652482.26</v>
      </c>
      <c r="H65" s="3">
        <f t="shared" si="10"/>
        <v>-10480981.739999998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354708281</v>
      </c>
      <c r="D68" s="12">
        <f t="shared" si="13"/>
        <v>64045607.550000004</v>
      </c>
      <c r="E68" s="12">
        <f t="shared" si="13"/>
        <v>418753888.55</v>
      </c>
      <c r="F68" s="12">
        <f t="shared" si="13"/>
        <v>400272906.45</v>
      </c>
      <c r="G68" s="12">
        <f t="shared" si="13"/>
        <v>400272906.45</v>
      </c>
      <c r="H68" s="12">
        <f t="shared" si="13"/>
        <v>45564625.45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1408942129</v>
      </c>
      <c r="D73" s="12">
        <f t="shared" si="15"/>
        <v>430123688.02000004</v>
      </c>
      <c r="E73" s="12">
        <f t="shared" si="15"/>
        <v>1839065817.0199997</v>
      </c>
      <c r="F73" s="12">
        <f t="shared" si="15"/>
        <v>1666155963.69</v>
      </c>
      <c r="G73" s="12">
        <f t="shared" si="15"/>
        <v>1666155963.69</v>
      </c>
      <c r="H73" s="12">
        <f t="shared" si="15"/>
        <v>257213834.69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  <row r="87" spans="5:7" ht="12.75">
      <c r="E87" s="34"/>
      <c r="F87" s="30"/>
      <c r="G87" s="34"/>
    </row>
    <row r="88" spans="2:6" ht="12.75">
      <c r="B88" s="31" t="s">
        <v>75</v>
      </c>
      <c r="C88" s="1"/>
      <c r="E88" s="1"/>
      <c r="F88" s="32" t="s">
        <v>76</v>
      </c>
    </row>
    <row r="89" spans="2:6" ht="12.75">
      <c r="B89" s="33" t="s">
        <v>77</v>
      </c>
      <c r="C89" s="1"/>
      <c r="E89" s="1"/>
      <c r="F89" s="33" t="s">
        <v>78</v>
      </c>
    </row>
    <row r="90" spans="5:6" ht="12.75">
      <c r="E90" s="1"/>
      <c r="F90" s="2"/>
    </row>
  </sheetData>
  <sheetProtection/>
  <mergeCells count="12">
    <mergeCell ref="B2:H2"/>
    <mergeCell ref="B4:H4"/>
    <mergeCell ref="B5:H5"/>
    <mergeCell ref="B6:H6"/>
    <mergeCell ref="C7:G7"/>
    <mergeCell ref="B3:H3"/>
    <mergeCell ref="H7:H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2020-01-23T02:38:23Z</cp:lastPrinted>
  <dcterms:created xsi:type="dcterms:W3CDTF">2016-10-11T20:13:05Z</dcterms:created>
  <dcterms:modified xsi:type="dcterms:W3CDTF">2020-01-23T02:38:25Z</dcterms:modified>
  <cp:category/>
  <cp:version/>
  <cp:contentType/>
  <cp:contentStatus/>
</cp:coreProperties>
</file>