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<sst xmlns="http://schemas.openxmlformats.org/spreadsheetml/2006/main" count="75" uniqueCount="51">
  <si>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</si>
  <si>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</si>
  <si>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</si>
  <si>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</si>
  <si>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</si>
  <si>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</si>
  <si>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</si>
  <si>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</si>
  <si>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</si>
  <si>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</si>
  <si>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</si>
  <si>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</si>
  <si>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</si>
  <si>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</si>
  <si>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</si>
  <si>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</si>
  <si>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</si>
  <si>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</si>
  <si>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</si>
  <si>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</si>
  <si>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</si>
  <si>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</si>
  <si>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</si>
  <si>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</si>
  <si>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</si>
  <si>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</si>
  <si>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</si>
  <si>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</si>
  <si>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</si>
  <si>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</si>
  <si>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</si>
  <si>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</si>
  <si>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</si>
  <si>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</si>
  <si>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</si>
  <si>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</si>
  <si>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</si>
  <si>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</si>
  <si>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</si>
  <si>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</si>
  <si>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</si>
  <si>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</si>
  <si>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</si>
  <si>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</si>
  <si>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</si>
  <si>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</si>
  <si>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</si>
  <si>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</si>
  <si>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</si>
  <si>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</si>
  <si>
    <t>Cuenta Publica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</si>
</sst>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9" xfId="0" applyFont="1" applyBorder="1" applyAlignment="1">
      <alignment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21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0" xfId="0" applyFont="1" applyAlignment="1">
      <alignment horizontal="center"/>
    </xf>
    <xf numFmtId="172" fontId="37" fillId="0" borderId="24" xfId="0" applyNumberFormat="1" applyFont="1" applyBorder="1" applyAlignment="1">
      <alignment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tabSelected="1" zoomScalePageLayoutView="0" workbookViewId="0" topLeftCell="A1">
      <pane ySplit="9" topLeftCell="A13" activePane="bottomLeft" state="frozen"/>
      <selection pane="topLeft" activeCell="A1" sqref="A1"/>
      <selection pane="bottomLeft" activeCell="D21" sqref="D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3.5" thickBot="1">
      <c r="B2" s="40" t="s">
        <v>50</v>
      </c>
      <c r="C2" s="41"/>
      <c r="D2" s="41"/>
      <c r="E2" s="42"/>
    </row>
    <row r="3" spans="2:5" ht="12.75">
      <c r="B3" s="40" t="s">
        <v>44</v>
      </c>
      <c r="C3" s="41"/>
      <c r="D3" s="41"/>
      <c r="E3" s="42"/>
    </row>
    <row r="4" spans="2:5" ht="12.75">
      <c r="B4" s="52" t="s">
        <v>0</v>
      </c>
      <c r="C4" s="53"/>
      <c r="D4" s="53"/>
      <c r="E4" s="54"/>
    </row>
    <row r="5" spans="2:5" ht="12.75">
      <c r="B5" s="52" t="s">
        <v>45</v>
      </c>
      <c r="C5" s="53"/>
      <c r="D5" s="53"/>
      <c r="E5" s="54"/>
    </row>
    <row r="6" spans="2:5" ht="13.5" thickBot="1">
      <c r="B6" s="55" t="s">
        <v>1</v>
      </c>
      <c r="C6" s="56"/>
      <c r="D6" s="56"/>
      <c r="E6" s="57"/>
    </row>
    <row r="7" spans="2:5" ht="13.5" thickBot="1">
      <c r="B7" s="2"/>
      <c r="C7" s="2"/>
      <c r="D7" s="2"/>
      <c r="E7" s="2"/>
    </row>
    <row r="8" spans="2:5" ht="12.75">
      <c r="B8" s="58" t="s">
        <v>2</v>
      </c>
      <c r="C8" s="3" t="s">
        <v>3</v>
      </c>
      <c r="D8" s="60" t="s">
        <v>5</v>
      </c>
      <c r="E8" s="3" t="s">
        <v>6</v>
      </c>
    </row>
    <row r="9" spans="2:5" ht="13.5" thickBot="1">
      <c r="B9" s="59"/>
      <c r="C9" s="4" t="s">
        <v>4</v>
      </c>
      <c r="D9" s="61"/>
      <c r="E9" s="4" t="s">
        <v>7</v>
      </c>
    </row>
    <row r="10" spans="2:5" ht="12.75">
      <c r="B10" s="7" t="s">
        <v>8</v>
      </c>
      <c r="C10" s="8">
        <f>SUM(C11:C13)</f>
        <v>1377405157</v>
      </c>
      <c r="D10" s="8">
        <f>SUM(D11:D13)</f>
        <v>1469633101.18</v>
      </c>
      <c r="E10" s="8">
        <f>SUM(E11:E13)</f>
        <v>1469633101.18</v>
      </c>
    </row>
    <row r="11" spans="2:5" ht="12.75">
      <c r="B11" s="9" t="s">
        <v>9</v>
      </c>
      <c r="C11" s="6">
        <v>1054233848</v>
      </c>
      <c r="D11" s="6">
        <v>1265883057.24</v>
      </c>
      <c r="E11" s="6">
        <v>1265883057.24</v>
      </c>
    </row>
    <row r="12" spans="2:5" ht="12.75">
      <c r="B12" s="9" t="s">
        <v>10</v>
      </c>
      <c r="C12" s="6">
        <v>354708281</v>
      </c>
      <c r="D12" s="6">
        <v>400272906.45</v>
      </c>
      <c r="E12" s="6">
        <v>400272906.45</v>
      </c>
    </row>
    <row r="13" spans="2:5" ht="12.75">
      <c r="B13" s="9" t="s">
        <v>11</v>
      </c>
      <c r="C13" s="6">
        <f>C49</f>
        <v>-31536972</v>
      </c>
      <c r="D13" s="6">
        <f>D49</f>
        <v>-196522862.51000002</v>
      </c>
      <c r="E13" s="6">
        <f>E49</f>
        <v>-196522862.51000002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1377404487.0900002</v>
      </c>
      <c r="D15" s="8">
        <f>SUM(D16:D17)</f>
        <v>1551205154.3300002</v>
      </c>
      <c r="E15" s="8">
        <f>SUM(E16:E17)</f>
        <v>1422140871.44</v>
      </c>
    </row>
    <row r="16" spans="2:5" ht="12.75">
      <c r="B16" s="9" t="s">
        <v>12</v>
      </c>
      <c r="C16" s="6">
        <v>1042124119.09</v>
      </c>
      <c r="D16" s="6">
        <v>1170784730.16</v>
      </c>
      <c r="E16" s="6">
        <v>1102558964.76</v>
      </c>
    </row>
    <row r="17" spans="2:5" ht="12.75">
      <c r="B17" s="9" t="s">
        <v>13</v>
      </c>
      <c r="C17" s="6">
        <v>335280368</v>
      </c>
      <c r="D17" s="6">
        <v>380420424.17</v>
      </c>
      <c r="E17" s="6">
        <v>319581906.68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11"/>
      <c r="D19" s="8">
        <f>SUM(D20:D21)</f>
        <v>27768042.97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>
        <v>27768042.97</v>
      </c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669.9099998474121</v>
      </c>
      <c r="D23" s="7">
        <f>D10-D15+D19</f>
        <v>-53804010.1800001</v>
      </c>
      <c r="E23" s="7">
        <f>E10-E15+E19</f>
        <v>47492229.74000001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31537641.909999847</v>
      </c>
      <c r="D25" s="7">
        <f>D23-D13</f>
        <v>142718852.32999992</v>
      </c>
      <c r="E25" s="7">
        <f>E23-E13</f>
        <v>244015092.25000003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31537641.909999847</v>
      </c>
      <c r="D27" s="8">
        <f>D25-D19</f>
        <v>114950809.35999992</v>
      </c>
      <c r="E27" s="8">
        <f>E25-E19</f>
        <v>244015092.25000003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51"/>
      <c r="C29" s="51"/>
      <c r="D29" s="51"/>
      <c r="E29" s="5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30806167</v>
      </c>
      <c r="D32" s="7">
        <f>SUM(D33:D34)</f>
        <v>24985843.01</v>
      </c>
      <c r="E32" s="7">
        <f>SUM(E33:E34)</f>
        <v>24985843.01</v>
      </c>
    </row>
    <row r="33" spans="2:5" ht="12.75">
      <c r="B33" s="9" t="s">
        <v>24</v>
      </c>
      <c r="C33" s="6">
        <v>30806167</v>
      </c>
      <c r="D33" s="10">
        <v>24985843.01</v>
      </c>
      <c r="E33" s="10">
        <v>24985843.01</v>
      </c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731474.9099998474</v>
      </c>
      <c r="D36" s="8">
        <f>D27-D32</f>
        <v>89964966.34999992</v>
      </c>
      <c r="E36" s="8">
        <f>E27-E32</f>
        <v>219029249.24000004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5" t="s">
        <v>20</v>
      </c>
      <c r="C39" s="47" t="s">
        <v>26</v>
      </c>
      <c r="D39" s="43" t="s">
        <v>5</v>
      </c>
      <c r="E39" s="19" t="s">
        <v>6</v>
      </c>
    </row>
    <row r="40" spans="2:5" ht="13.5" thickBot="1">
      <c r="B40" s="46"/>
      <c r="C40" s="48"/>
      <c r="D40" s="44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31536972</v>
      </c>
      <c r="D45" s="24">
        <f>SUM(D46:D47)</f>
        <v>196522862.51000002</v>
      </c>
      <c r="E45" s="24">
        <f>SUM(E46:E47)</f>
        <v>196522862.51000002</v>
      </c>
    </row>
    <row r="46" spans="2:5" ht="12.75">
      <c r="B46" s="25" t="s">
        <v>31</v>
      </c>
      <c r="C46" s="22">
        <v>9375516</v>
      </c>
      <c r="D46" s="26">
        <v>134662483.74</v>
      </c>
      <c r="E46" s="26">
        <v>134662483.74</v>
      </c>
    </row>
    <row r="47" spans="2:5" ht="12.75">
      <c r="B47" s="25" t="s">
        <v>32</v>
      </c>
      <c r="C47" s="22">
        <v>22161456</v>
      </c>
      <c r="D47" s="26">
        <v>61860378.77</v>
      </c>
      <c r="E47" s="26">
        <v>61860378.77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-31536972</v>
      </c>
      <c r="D49" s="23">
        <f>D42-D45</f>
        <v>-196522862.51000002</v>
      </c>
      <c r="E49" s="23">
        <f>E42-E45</f>
        <v>-196522862.51000002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5" t="s">
        <v>20</v>
      </c>
      <c r="C52" s="19" t="s">
        <v>3</v>
      </c>
      <c r="D52" s="43" t="s">
        <v>5</v>
      </c>
      <c r="E52" s="19" t="s">
        <v>6</v>
      </c>
    </row>
    <row r="53" spans="2:5" ht="13.5" thickBot="1">
      <c r="B53" s="46"/>
      <c r="C53" s="20" t="s">
        <v>21</v>
      </c>
      <c r="D53" s="44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1054233848</v>
      </c>
      <c r="D55" s="26">
        <f>D11</f>
        <v>1265883057.24</v>
      </c>
      <c r="E55" s="26">
        <f>E11</f>
        <v>1265883057.24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-9375516</v>
      </c>
      <c r="D57" s="26">
        <f>D43-D46</f>
        <v>-134662483.74</v>
      </c>
      <c r="E57" s="26">
        <f>E43-E46</f>
        <v>-134662483.74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9375516</v>
      </c>
      <c r="D59" s="26">
        <f>D46</f>
        <v>134662483.74</v>
      </c>
      <c r="E59" s="26">
        <f>E46</f>
        <v>134662483.74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1042124119.09</v>
      </c>
      <c r="D61" s="22">
        <f>D16</f>
        <v>1170784730.16</v>
      </c>
      <c r="E61" s="22">
        <f>E16</f>
        <v>1102558964.76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2734212.9099999666</v>
      </c>
      <c r="D65" s="23">
        <f>D55+D57-D61+D63</f>
        <v>-39564156.660000086</v>
      </c>
      <c r="E65" s="23">
        <f>E55+E57-E61+E63</f>
        <v>28661608.74000001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12109728.909999967</v>
      </c>
      <c r="D67" s="23">
        <f>D65-D57</f>
        <v>95098327.07999992</v>
      </c>
      <c r="E67" s="23">
        <f>E65-E57</f>
        <v>163324092.48000002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5" t="s">
        <v>20</v>
      </c>
      <c r="C70" s="47" t="s">
        <v>26</v>
      </c>
      <c r="D70" s="43" t="s">
        <v>5</v>
      </c>
      <c r="E70" s="19" t="s">
        <v>6</v>
      </c>
    </row>
    <row r="71" spans="2:5" ht="13.5" thickBot="1">
      <c r="B71" s="46"/>
      <c r="C71" s="48"/>
      <c r="D71" s="44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354708281</v>
      </c>
      <c r="D73" s="26">
        <f>D12</f>
        <v>400272906.45</v>
      </c>
      <c r="E73" s="26">
        <f>E12</f>
        <v>400272906.45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-22161456</v>
      </c>
      <c r="D75" s="26">
        <f>D76-D77</f>
        <v>-61860378.77</v>
      </c>
      <c r="E75" s="26">
        <f>E76-E77</f>
        <v>-61860378.77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22161456</v>
      </c>
      <c r="D77" s="26">
        <f>D47</f>
        <v>61860378.77</v>
      </c>
      <c r="E77" s="26">
        <f>E47</f>
        <v>61860378.77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335280368</v>
      </c>
      <c r="D79" s="22">
        <f>D17</f>
        <v>380420424.17</v>
      </c>
      <c r="E79" s="22">
        <f>E17</f>
        <v>319581906.68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27768042.97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-2733543</v>
      </c>
      <c r="D83" s="23">
        <f>D73+D75-D79+D81</f>
        <v>-14239853.52000001</v>
      </c>
      <c r="E83" s="23">
        <f>E73+E75-E79+E81</f>
        <v>18830621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19427913</v>
      </c>
      <c r="D85" s="23">
        <f>D83-D75</f>
        <v>47620525.24999999</v>
      </c>
      <c r="E85" s="23">
        <f>E83-E75</f>
        <v>80690999.77000001</v>
      </c>
    </row>
    <row r="86" spans="2:5" ht="13.5" thickBot="1">
      <c r="B86" s="27"/>
      <c r="C86" s="28"/>
      <c r="D86" s="27"/>
      <c r="E86" s="27"/>
    </row>
    <row r="91" spans="3:5" ht="12.75">
      <c r="C91" s="35"/>
      <c r="D91" s="39"/>
      <c r="E91" s="36"/>
    </row>
    <row r="92" spans="2:5" ht="12.75">
      <c r="B92" s="37" t="s">
        <v>46</v>
      </c>
      <c r="D92" s="49" t="s">
        <v>47</v>
      </c>
      <c r="E92" s="49"/>
    </row>
    <row r="93" spans="2:5" ht="12.75">
      <c r="B93" s="38" t="s">
        <v>48</v>
      </c>
      <c r="D93" s="50" t="s">
        <v>49</v>
      </c>
      <c r="E93" s="50"/>
    </row>
    <row r="94" spans="3:4" ht="12.75">
      <c r="C94" s="38"/>
      <c r="D94" s="38"/>
    </row>
  </sheetData>
  <sheetProtection/>
  <mergeCells count="18">
    <mergeCell ref="D92:E92"/>
    <mergeCell ref="D93:E93"/>
    <mergeCell ref="B29:E29"/>
    <mergeCell ref="B2:E2"/>
    <mergeCell ref="B4:E4"/>
    <mergeCell ref="B5:E5"/>
    <mergeCell ref="B6:E6"/>
    <mergeCell ref="B8:B9"/>
    <mergeCell ref="D8:D9"/>
    <mergeCell ref="B52:B53"/>
    <mergeCell ref="B3:E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2020-01-23T14:36:22Z</cp:lastPrinted>
  <dcterms:created xsi:type="dcterms:W3CDTF">2016-10-11T20:00:09Z</dcterms:created>
  <dcterms:modified xsi:type="dcterms:W3CDTF">2020-01-23T14:38:36Z</dcterms:modified>
  <cp:category/>
  <cp:version/>
  <cp:contentType/>
  <cp:contentStatus/>
</cp:coreProperties>
</file>