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<sst xmlns="http://schemas.openxmlformats.org/spreadsheetml/2006/main" count="79" uniqueCount="79">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</sst>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right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88" sqref="A1:H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98584048</v>
      </c>
      <c r="D10" s="4">
        <v>25065597.72</v>
      </c>
      <c r="E10" s="3">
        <f>C10+D10</f>
        <v>123649645.72</v>
      </c>
      <c r="F10" s="4">
        <v>110959683.1</v>
      </c>
      <c r="G10" s="4">
        <v>110959683.1</v>
      </c>
      <c r="H10" s="3">
        <f>G10-C10</f>
        <v>12375635.099999994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207789734</v>
      </c>
      <c r="D13" s="4">
        <v>33451429.95</v>
      </c>
      <c r="E13" s="3">
        <f t="shared" si="0"/>
        <v>241241163.95</v>
      </c>
      <c r="F13" s="4">
        <v>135210295.53</v>
      </c>
      <c r="G13" s="4">
        <v>135210295.53</v>
      </c>
      <c r="H13" s="3">
        <f t="shared" si="1"/>
        <v>-72579438.47</v>
      </c>
    </row>
    <row r="14" spans="2:8" ht="12.75">
      <c r="B14" s="20" t="s">
        <v>16</v>
      </c>
      <c r="C14" s="3">
        <v>7188083</v>
      </c>
      <c r="D14" s="4">
        <v>3869825.26</v>
      </c>
      <c r="E14" s="3">
        <f t="shared" si="0"/>
        <v>11057908.26</v>
      </c>
      <c r="F14" s="4">
        <v>9580905.08</v>
      </c>
      <c r="G14" s="4">
        <v>9580905.08</v>
      </c>
      <c r="H14" s="3">
        <f t="shared" si="1"/>
        <v>2392822.08</v>
      </c>
    </row>
    <row r="15" spans="2:8" ht="12.75">
      <c r="B15" s="20" t="s">
        <v>17</v>
      </c>
      <c r="C15" s="3">
        <v>37989721</v>
      </c>
      <c r="D15" s="4">
        <v>40484255.72</v>
      </c>
      <c r="E15" s="3">
        <f t="shared" si="0"/>
        <v>78473976.72</v>
      </c>
      <c r="F15" s="4">
        <v>56254140.94</v>
      </c>
      <c r="G15" s="4">
        <v>56254140.94</v>
      </c>
      <c r="H15" s="3">
        <f t="shared" si="1"/>
        <v>18264419.939999998</v>
      </c>
    </row>
    <row r="16" spans="2:8" ht="12.75">
      <c r="B16" s="20" t="s">
        <v>70</v>
      </c>
      <c r="C16" s="3">
        <v>2</v>
      </c>
      <c r="D16" s="4">
        <v>835468.78</v>
      </c>
      <c r="E16" s="3">
        <f t="shared" si="0"/>
        <v>835470.78</v>
      </c>
      <c r="F16" s="4">
        <v>684900.18</v>
      </c>
      <c r="G16" s="4">
        <v>684900.18</v>
      </c>
      <c r="H16" s="3">
        <f t="shared" si="1"/>
        <v>684898.18</v>
      </c>
    </row>
    <row r="17" spans="2:8" ht="25.5">
      <c r="B17" s="24" t="s">
        <v>68</v>
      </c>
      <c r="C17" s="3">
        <f aca="true" t="shared" si="2" ref="C17:H17">SUM(C18:C28)</f>
        <v>568857069</v>
      </c>
      <c r="D17" s="5">
        <f t="shared" si="2"/>
        <v>192555420.09</v>
      </c>
      <c r="E17" s="5">
        <f t="shared" si="2"/>
        <v>761412489.0900002</v>
      </c>
      <c r="F17" s="5">
        <f t="shared" si="2"/>
        <v>754289506.46</v>
      </c>
      <c r="G17" s="5">
        <f t="shared" si="2"/>
        <v>754289506.46</v>
      </c>
      <c r="H17" s="5">
        <f t="shared" si="2"/>
        <v>185432437.46</v>
      </c>
    </row>
    <row r="18" spans="2:8" ht="12.75">
      <c r="B18" s="21" t="s">
        <v>18</v>
      </c>
      <c r="C18" s="3">
        <v>271165436</v>
      </c>
      <c r="D18" s="4">
        <v>96362684.72</v>
      </c>
      <c r="E18" s="3">
        <f t="shared" si="0"/>
        <v>367528120.72</v>
      </c>
      <c r="F18" s="4">
        <v>360405138.09</v>
      </c>
      <c r="G18" s="4">
        <v>360405138.09</v>
      </c>
      <c r="H18" s="3">
        <f>G18-C18</f>
        <v>89239702.08999997</v>
      </c>
    </row>
    <row r="19" spans="2:8" ht="12.75">
      <c r="B19" s="21" t="s">
        <v>19</v>
      </c>
      <c r="C19" s="3">
        <v>71809220</v>
      </c>
      <c r="D19" s="4">
        <v>19827173.36</v>
      </c>
      <c r="E19" s="3">
        <f t="shared" si="0"/>
        <v>91636393.36</v>
      </c>
      <c r="F19" s="4">
        <v>91636393.36</v>
      </c>
      <c r="G19" s="4">
        <v>91636393.36</v>
      </c>
      <c r="H19" s="3">
        <f aca="true" t="shared" si="3" ref="H19:H40">G19-C19</f>
        <v>19827173.36</v>
      </c>
    </row>
    <row r="20" spans="2:8" ht="12.75">
      <c r="B20" s="21" t="s">
        <v>20</v>
      </c>
      <c r="C20" s="3">
        <v>12919568</v>
      </c>
      <c r="D20" s="4">
        <v>1407983.85</v>
      </c>
      <c r="E20" s="3">
        <f t="shared" si="0"/>
        <v>14327551.85</v>
      </c>
      <c r="F20" s="4">
        <v>14327551.85</v>
      </c>
      <c r="G20" s="4">
        <v>14327551.85</v>
      </c>
      <c r="H20" s="3">
        <f t="shared" si="3"/>
        <v>1407983.8499999996</v>
      </c>
    </row>
    <row r="21" spans="2:8" ht="12.75">
      <c r="B21" s="21" t="s">
        <v>21</v>
      </c>
      <c r="C21" s="3">
        <v>613026</v>
      </c>
      <c r="D21" s="4">
        <v>60457.48</v>
      </c>
      <c r="E21" s="3">
        <f t="shared" si="0"/>
        <v>673483.48</v>
      </c>
      <c r="F21" s="4">
        <v>673483.48</v>
      </c>
      <c r="G21" s="4">
        <v>673483.48</v>
      </c>
      <c r="H21" s="3">
        <f t="shared" si="3"/>
        <v>60457.47999999998</v>
      </c>
    </row>
    <row r="22" spans="2:8" ht="12.75">
      <c r="B22" s="21" t="s">
        <v>22</v>
      </c>
      <c r="C22" s="3">
        <v>107826574</v>
      </c>
      <c r="D22" s="4">
        <v>25348977.48</v>
      </c>
      <c r="E22" s="3">
        <f t="shared" si="0"/>
        <v>133175551.48</v>
      </c>
      <c r="F22" s="4">
        <v>133175551.48</v>
      </c>
      <c r="G22" s="4">
        <v>133175551.48</v>
      </c>
      <c r="H22" s="3">
        <f t="shared" si="3"/>
        <v>25348977.480000004</v>
      </c>
    </row>
    <row r="23" spans="2:8" ht="25.5">
      <c r="B23" s="22" t="s">
        <v>23</v>
      </c>
      <c r="C23" s="3">
        <v>5660068</v>
      </c>
      <c r="D23" s="4">
        <v>1021161.59</v>
      </c>
      <c r="E23" s="3">
        <f t="shared" si="0"/>
        <v>6681229.59</v>
      </c>
      <c r="F23" s="4">
        <v>6681229.59</v>
      </c>
      <c r="G23" s="4">
        <v>6681229.59</v>
      </c>
      <c r="H23" s="3">
        <f t="shared" si="3"/>
        <v>1021161.5899999999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11438545</v>
      </c>
      <c r="D26" s="4">
        <v>1056371.58</v>
      </c>
      <c r="E26" s="3">
        <f t="shared" si="0"/>
        <v>12494916.58</v>
      </c>
      <c r="F26" s="4">
        <v>12494916.58</v>
      </c>
      <c r="G26" s="4">
        <v>12494916.58</v>
      </c>
      <c r="H26" s="3">
        <f t="shared" si="3"/>
        <v>1056371.58</v>
      </c>
    </row>
    <row r="27" spans="2:8" ht="12.75">
      <c r="B27" s="21" t="s">
        <v>27</v>
      </c>
      <c r="C27" s="3">
        <v>87424632</v>
      </c>
      <c r="D27" s="4">
        <v>40347408</v>
      </c>
      <c r="E27" s="3">
        <f t="shared" si="0"/>
        <v>127772040</v>
      </c>
      <c r="F27" s="4">
        <v>127772040</v>
      </c>
      <c r="G27" s="4">
        <v>127772040</v>
      </c>
      <c r="H27" s="3">
        <f t="shared" si="3"/>
        <v>40347408</v>
      </c>
    </row>
    <row r="28" spans="2:8" ht="25.5">
      <c r="B28" s="22" t="s">
        <v>28</v>
      </c>
      <c r="C28" s="3">
        <v>0</v>
      </c>
      <c r="D28" s="4">
        <v>7123202.03</v>
      </c>
      <c r="E28" s="3">
        <f t="shared" si="0"/>
        <v>7123202.03</v>
      </c>
      <c r="F28" s="4">
        <v>7123202.03</v>
      </c>
      <c r="G28" s="4">
        <v>7123202.03</v>
      </c>
      <c r="H28" s="3">
        <f t="shared" si="3"/>
        <v>7123202.03</v>
      </c>
    </row>
    <row r="29" spans="2:8" ht="25.5">
      <c r="B29" s="24" t="s">
        <v>29</v>
      </c>
      <c r="C29" s="3">
        <f aca="true" t="shared" si="4" ref="C29:H29">SUM(C30:C34)</f>
        <v>4151764</v>
      </c>
      <c r="D29" s="3">
        <f t="shared" si="4"/>
        <v>944173.85</v>
      </c>
      <c r="E29" s="3">
        <f t="shared" si="4"/>
        <v>5095937.85</v>
      </c>
      <c r="F29" s="3">
        <f t="shared" si="4"/>
        <v>5095937.85</v>
      </c>
      <c r="G29" s="3">
        <f t="shared" si="4"/>
        <v>5095937.85</v>
      </c>
      <c r="H29" s="3">
        <f t="shared" si="4"/>
        <v>944173.8499999996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4151764</v>
      </c>
      <c r="D34" s="4">
        <v>944173.85</v>
      </c>
      <c r="E34" s="3">
        <f t="shared" si="0"/>
        <v>5095937.85</v>
      </c>
      <c r="F34" s="4">
        <v>5095937.85</v>
      </c>
      <c r="G34" s="4">
        <v>5095937.85</v>
      </c>
      <c r="H34" s="3">
        <f t="shared" si="3"/>
        <v>944173.8499999996</v>
      </c>
    </row>
    <row r="35" spans="2:8" ht="12.75">
      <c r="B35" s="20" t="s">
        <v>71</v>
      </c>
      <c r="C35" s="3">
        <v>3000000</v>
      </c>
      <c r="D35" s="4">
        <v>0</v>
      </c>
      <c r="E35" s="3">
        <f t="shared" si="0"/>
        <v>3000000</v>
      </c>
      <c r="F35" s="4">
        <v>0</v>
      </c>
      <c r="G35" s="4">
        <v>0</v>
      </c>
      <c r="H35" s="3">
        <f t="shared" si="3"/>
        <v>-3000000</v>
      </c>
    </row>
    <row r="36" spans="2:8" ht="12.75">
      <c r="B36" s="20" t="s">
        <v>35</v>
      </c>
      <c r="C36" s="3">
        <f aca="true" t="shared" si="5" ref="C36:H36">C37</f>
        <v>126673427</v>
      </c>
      <c r="D36" s="3">
        <f t="shared" si="5"/>
        <v>68871909.1</v>
      </c>
      <c r="E36" s="3">
        <f t="shared" si="5"/>
        <v>195545336.1</v>
      </c>
      <c r="F36" s="3">
        <f t="shared" si="5"/>
        <v>193807688.1</v>
      </c>
      <c r="G36" s="3">
        <f t="shared" si="5"/>
        <v>193807688.1</v>
      </c>
      <c r="H36" s="3">
        <f t="shared" si="5"/>
        <v>67134261.1</v>
      </c>
    </row>
    <row r="37" spans="2:8" ht="12.75">
      <c r="B37" s="21" t="s">
        <v>36</v>
      </c>
      <c r="C37" s="3">
        <v>126673427</v>
      </c>
      <c r="D37" s="4">
        <v>68871909.1</v>
      </c>
      <c r="E37" s="3">
        <f t="shared" si="0"/>
        <v>195545336.1</v>
      </c>
      <c r="F37" s="4">
        <v>193807688.1</v>
      </c>
      <c r="G37" s="4">
        <v>193807688.1</v>
      </c>
      <c r="H37" s="3">
        <f t="shared" si="3"/>
        <v>67134261.1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1054233848</v>
      </c>
      <c r="D42" s="8">
        <f t="shared" si="7"/>
        <v>366078080.47</v>
      </c>
      <c r="E42" s="8">
        <f t="shared" si="7"/>
        <v>1420311928.4699998</v>
      </c>
      <c r="F42" s="8">
        <f t="shared" si="7"/>
        <v>1265883057.24</v>
      </c>
      <c r="G42" s="8">
        <f t="shared" si="7"/>
        <v>1265883057.24</v>
      </c>
      <c r="H42" s="8">
        <f t="shared" si="7"/>
        <v>211649209.23999998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249598454</v>
      </c>
      <c r="D47" s="3">
        <f t="shared" si="8"/>
        <v>51012620.67</v>
      </c>
      <c r="E47" s="3">
        <f t="shared" si="8"/>
        <v>300611074.67</v>
      </c>
      <c r="F47" s="3">
        <f t="shared" si="8"/>
        <v>300611074.31</v>
      </c>
      <c r="G47" s="3">
        <f t="shared" si="8"/>
        <v>300611074.31</v>
      </c>
      <c r="H47" s="3">
        <f t="shared" si="8"/>
        <v>51012620.31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96335209</v>
      </c>
      <c r="D50" s="4">
        <v>15191084</v>
      </c>
      <c r="E50" s="3">
        <f t="shared" si="9"/>
        <v>111526293</v>
      </c>
      <c r="F50" s="4">
        <v>111526292.64</v>
      </c>
      <c r="G50" s="4">
        <v>111526292.64</v>
      </c>
      <c r="H50" s="3">
        <f t="shared" si="10"/>
        <v>15191083.64</v>
      </c>
    </row>
    <row r="51" spans="2:8" ht="38.25">
      <c r="B51" s="22" t="s">
        <v>46</v>
      </c>
      <c r="C51" s="3">
        <v>153263245</v>
      </c>
      <c r="D51" s="4">
        <v>21058277</v>
      </c>
      <c r="E51" s="3">
        <f t="shared" si="9"/>
        <v>174321522</v>
      </c>
      <c r="F51" s="4">
        <v>174321522</v>
      </c>
      <c r="G51" s="4">
        <v>174321522</v>
      </c>
      <c r="H51" s="3">
        <f t="shared" si="10"/>
        <v>21058277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0</v>
      </c>
      <c r="D55" s="4">
        <v>14763259.67</v>
      </c>
      <c r="E55" s="3">
        <f t="shared" si="9"/>
        <v>14763259.67</v>
      </c>
      <c r="F55" s="4">
        <v>14763259.67</v>
      </c>
      <c r="G55" s="4">
        <v>14763259.67</v>
      </c>
      <c r="H55" s="3">
        <f t="shared" si="10"/>
        <v>14763259.67</v>
      </c>
    </row>
    <row r="56" spans="2:8" ht="12.75">
      <c r="B56" s="24" t="s">
        <v>51</v>
      </c>
      <c r="C56" s="3">
        <f aca="true" t="shared" si="11" ref="C56:H56">SUM(C57:C60)</f>
        <v>65976363</v>
      </c>
      <c r="D56" s="3">
        <f t="shared" si="11"/>
        <v>13032986.88</v>
      </c>
      <c r="E56" s="3">
        <f t="shared" si="11"/>
        <v>79009349.88</v>
      </c>
      <c r="F56" s="3">
        <f t="shared" si="11"/>
        <v>71009349.88</v>
      </c>
      <c r="G56" s="3">
        <f t="shared" si="11"/>
        <v>71009349.88</v>
      </c>
      <c r="H56" s="3">
        <f t="shared" si="11"/>
        <v>5032986.879999998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429000</v>
      </c>
      <c r="D59" s="4">
        <v>934004.8</v>
      </c>
      <c r="E59" s="3">
        <f t="shared" si="9"/>
        <v>1363004.8</v>
      </c>
      <c r="F59" s="4">
        <v>1363004.8</v>
      </c>
      <c r="G59" s="4">
        <v>1363004.8</v>
      </c>
      <c r="H59" s="3">
        <f t="shared" si="10"/>
        <v>934004.8</v>
      </c>
    </row>
    <row r="60" spans="2:8" ht="12.75">
      <c r="B60" s="22" t="s">
        <v>55</v>
      </c>
      <c r="C60" s="3">
        <v>65547363</v>
      </c>
      <c r="D60" s="4">
        <v>12098982.08</v>
      </c>
      <c r="E60" s="3">
        <f t="shared" si="9"/>
        <v>77646345.08</v>
      </c>
      <c r="F60" s="4">
        <v>69646345.08</v>
      </c>
      <c r="G60" s="4">
        <v>69646345.08</v>
      </c>
      <c r="H60" s="3">
        <f t="shared" si="10"/>
        <v>4098982.079999998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39133464</v>
      </c>
      <c r="D64" s="4">
        <v>0</v>
      </c>
      <c r="E64" s="3">
        <f t="shared" si="9"/>
        <v>39133464</v>
      </c>
      <c r="F64" s="4">
        <v>28652482.26</v>
      </c>
      <c r="G64" s="4">
        <v>28652482.26</v>
      </c>
      <c r="H64" s="3">
        <f t="shared" si="10"/>
        <v>-10480981.739999998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354708281</v>
      </c>
      <c r="D67" s="12">
        <f t="shared" si="13"/>
        <v>64045607.550000004</v>
      </c>
      <c r="E67" s="12">
        <f t="shared" si="13"/>
        <v>418753888.55</v>
      </c>
      <c r="F67" s="12">
        <f t="shared" si="13"/>
        <v>400272906.45</v>
      </c>
      <c r="G67" s="12">
        <f t="shared" si="13"/>
        <v>400272906.45</v>
      </c>
      <c r="H67" s="12">
        <f t="shared" si="13"/>
        <v>45564625.45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1408942129</v>
      </c>
      <c r="D72" s="12">
        <f t="shared" si="15"/>
        <v>430123688.02000004</v>
      </c>
      <c r="E72" s="12">
        <f t="shared" si="15"/>
        <v>1839065817.0199997</v>
      </c>
      <c r="F72" s="12">
        <f t="shared" si="15"/>
        <v>1666155963.69</v>
      </c>
      <c r="G72" s="12">
        <f t="shared" si="15"/>
        <v>1666155963.69</v>
      </c>
      <c r="H72" s="12">
        <f t="shared" si="15"/>
        <v>257213834.69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6" spans="5:7" ht="12.75">
      <c r="E86" s="51"/>
      <c r="F86" s="47"/>
      <c r="G86" s="51"/>
    </row>
    <row r="87" spans="2:6" ht="12.75">
      <c r="B87" s="48" t="s">
        <v>75</v>
      </c>
      <c r="C87" s="1"/>
      <c r="E87" s="1"/>
      <c r="F87" s="49" t="s">
        <v>76</v>
      </c>
    </row>
    <row r="88" spans="2:6" ht="12.75">
      <c r="B88" s="50" t="s">
        <v>77</v>
      </c>
      <c r="C88" s="1"/>
      <c r="E88" s="1"/>
      <c r="F88" s="50" t="s">
        <v>78</v>
      </c>
    </row>
    <row r="89" spans="5:6" ht="12.75">
      <c r="E89" s="1"/>
      <c r="F89" s="2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2020-01-23T02:26:01Z</cp:lastPrinted>
  <dcterms:created xsi:type="dcterms:W3CDTF">2016-10-11T20:13:05Z</dcterms:created>
  <dcterms:modified xsi:type="dcterms:W3CDTF">2020-01-23T02:26:03Z</dcterms:modified>
  <cp:category/>
  <cp:version/>
  <cp:contentType/>
  <cp:contentStatus/>
</cp:coreProperties>
</file>