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<sst xmlns="http://schemas.openxmlformats.org/spreadsheetml/2006/main" count="84" uniqueCount="52">
  <si>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</si>
  <si>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</si>
  <si>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</si>
  <si>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</si>
  <si>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</si>
  <si>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</si>
  <si>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</si>
  <si>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</si>
  <si>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</si>
  <si>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</si>
  <si>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</si>
  <si>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</si>
  <si>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</si>
  <si>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</si>
  <si>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</si>
  <si>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</si>
  <si>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</si>
  <si>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</si>
  <si>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</si>
  <si>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</si>
  <si>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</si>
  <si>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</si>
  <si>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</si>
  <si>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</si>
  <si>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</si>
  <si>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</si>
  <si>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</si>
  <si>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</si>
  <si>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</si>
  <si>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</si>
  <si>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</si>
  <si>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</si>
  <si>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</si>
  <si>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</si>
  <si>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</si>
  <si>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</si>
  <si>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</si>
  <si>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</si>
  <si>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</si>
  <si>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</si>
  <si>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</si>
  <si>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</si>
  <si>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</si>
  <si>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</si>
  <si>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</si>
  <si>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</si>
  <si>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Carmen (a)</t>
  </si>
  <si>
    <t>Del 1 de Enero al 30 de Septiembre de 2019 (b)</t>
  </si>
  <si>
    <t>C.P.A. José Alieser Hernández May</t>
  </si>
  <si>
    <t>L.C.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</si>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</sst>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39" fillId="0" borderId="0" xfId="0" applyFont="1" applyAlignment="1">
      <alignment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79" activePane="bottomLeft" state="frozen"/>
      <selection pane="topLeft" activeCell="A1" sqref="A1"/>
      <selection pane="bottomLeft" activeCell="E91" sqref="E91:G91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9" t="s">
        <v>46</v>
      </c>
      <c r="B2" s="25"/>
      <c r="C2" s="25"/>
      <c r="D2" s="25"/>
      <c r="E2" s="25"/>
      <c r="F2" s="25"/>
      <c r="G2" s="26"/>
    </row>
    <row r="3" spans="1:7" ht="12.75">
      <c r="A3" s="20" t="s">
        <v>0</v>
      </c>
      <c r="B3" s="27"/>
      <c r="C3" s="27"/>
      <c r="D3" s="27"/>
      <c r="E3" s="27"/>
      <c r="F3" s="27"/>
      <c r="G3" s="28"/>
    </row>
    <row r="4" spans="1:7" ht="12.75">
      <c r="A4" s="20" t="s">
        <v>1</v>
      </c>
      <c r="B4" s="27"/>
      <c r="C4" s="27"/>
      <c r="D4" s="27"/>
      <c r="E4" s="27"/>
      <c r="F4" s="27"/>
      <c r="G4" s="28"/>
    </row>
    <row r="5" spans="1:7" ht="12.75">
      <c r="A5" s="20" t="s">
        <v>47</v>
      </c>
      <c r="B5" s="27"/>
      <c r="C5" s="27"/>
      <c r="D5" s="27"/>
      <c r="E5" s="27"/>
      <c r="F5" s="27"/>
      <c r="G5" s="28"/>
    </row>
    <row r="6" spans="1:7" ht="13.5" thickBot="1">
      <c r="A6" s="21" t="s">
        <v>2</v>
      </c>
      <c r="B6" s="29"/>
      <c r="C6" s="29"/>
      <c r="D6" s="29"/>
      <c r="E6" s="29"/>
      <c r="F6" s="29"/>
      <c r="G6" s="30"/>
    </row>
    <row r="7" spans="1:7" ht="15.75" customHeight="1">
      <c r="A7" s="19" t="s">
        <v>3</v>
      </c>
      <c r="B7" s="31" t="s">
        <v>4</v>
      </c>
      <c r="C7" s="32"/>
      <c r="D7" s="32"/>
      <c r="E7" s="32"/>
      <c r="F7" s="33"/>
      <c r="G7" s="22" t="s">
        <v>5</v>
      </c>
    </row>
    <row r="8" spans="1:7" ht="15.75" customHeight="1" thickBot="1">
      <c r="A8" s="20"/>
      <c r="B8" s="34"/>
      <c r="C8" s="35"/>
      <c r="D8" s="35"/>
      <c r="E8" s="35"/>
      <c r="F8" s="36"/>
      <c r="G8" s="23"/>
    </row>
    <row r="9" spans="1:7" ht="26.25" thickBot="1">
      <c r="A9" s="21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4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1051500305</v>
      </c>
      <c r="C11" s="4">
        <f t="shared" si="0"/>
        <v>450206133.54999995</v>
      </c>
      <c r="D11" s="4">
        <f t="shared" si="0"/>
        <v>1501706438.5500002</v>
      </c>
      <c r="E11" s="4">
        <f t="shared" si="0"/>
        <v>953448678.5</v>
      </c>
      <c r="F11" s="4">
        <f t="shared" si="0"/>
        <v>879374273.24</v>
      </c>
      <c r="G11" s="4">
        <f t="shared" si="0"/>
        <v>548257760.05</v>
      </c>
    </row>
    <row r="12" spans="1:7" ht="12.75">
      <c r="A12" s="8" t="s">
        <v>12</v>
      </c>
      <c r="B12" s="4">
        <f>SUM(B13:B20)</f>
        <v>378170953</v>
      </c>
      <c r="C12" s="4">
        <f>SUM(C13:C20)</f>
        <v>310718954.64</v>
      </c>
      <c r="D12" s="4">
        <f>SUM(D13:D20)</f>
        <v>688889907.64</v>
      </c>
      <c r="E12" s="4">
        <f>SUM(E13:E20)</f>
        <v>450007537.08</v>
      </c>
      <c r="F12" s="4">
        <f>SUM(F13:F20)</f>
        <v>412648031.64</v>
      </c>
      <c r="G12" s="4">
        <f>D12-E12</f>
        <v>238882370.56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347403873</v>
      </c>
      <c r="C15" s="5">
        <v>272713730.37</v>
      </c>
      <c r="D15" s="5">
        <f t="shared" si="2"/>
        <v>620117603.37</v>
      </c>
      <c r="E15" s="5">
        <v>398154134.84</v>
      </c>
      <c r="F15" s="5">
        <v>363078264.78</v>
      </c>
      <c r="G15" s="5">
        <f t="shared" si="1"/>
        <v>221963468.53000003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30767080</v>
      </c>
      <c r="C17" s="5">
        <v>35981309.27</v>
      </c>
      <c r="D17" s="5">
        <f t="shared" si="2"/>
        <v>66748389.27</v>
      </c>
      <c r="E17" s="5">
        <v>49877487.25</v>
      </c>
      <c r="F17" s="5">
        <v>47624705.6</v>
      </c>
      <c r="G17" s="5">
        <f t="shared" si="1"/>
        <v>16870902.020000003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0</v>
      </c>
      <c r="C19" s="5">
        <v>2023915</v>
      </c>
      <c r="D19" s="5">
        <f t="shared" si="2"/>
        <v>2023915</v>
      </c>
      <c r="E19" s="5">
        <v>1975914.99</v>
      </c>
      <c r="F19" s="5">
        <v>1945061.26</v>
      </c>
      <c r="G19" s="5">
        <f t="shared" si="1"/>
        <v>48000.01000000001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638602614</v>
      </c>
      <c r="C22" s="4">
        <f>SUM(C23:C29)</f>
        <v>118169831.51</v>
      </c>
      <c r="D22" s="4">
        <f>SUM(D23:D29)</f>
        <v>756772445.51</v>
      </c>
      <c r="E22" s="4">
        <f>SUM(E23:E29)</f>
        <v>477229458.23</v>
      </c>
      <c r="F22" s="4">
        <f>SUM(F23:F29)</f>
        <v>442338898.23</v>
      </c>
      <c r="G22" s="4">
        <f aca="true" t="shared" si="3" ref="G22:G29">D22-E22</f>
        <v>279542987.28</v>
      </c>
    </row>
    <row r="23" spans="1:7" ht="12.75">
      <c r="A23" s="11" t="s">
        <v>22</v>
      </c>
      <c r="B23" s="5">
        <v>8316211</v>
      </c>
      <c r="C23" s="5">
        <v>4290308.06</v>
      </c>
      <c r="D23" s="5">
        <f>B23+C23</f>
        <v>12606519.059999999</v>
      </c>
      <c r="E23" s="5">
        <v>6474852.03</v>
      </c>
      <c r="F23" s="5">
        <v>5875981.53</v>
      </c>
      <c r="G23" s="5">
        <f t="shared" si="3"/>
        <v>6131667.029999998</v>
      </c>
    </row>
    <row r="24" spans="1:7" ht="12.75">
      <c r="A24" s="11" t="s">
        <v>23</v>
      </c>
      <c r="B24" s="5">
        <v>179518011</v>
      </c>
      <c r="C24" s="5">
        <v>-32706060.6</v>
      </c>
      <c r="D24" s="5">
        <f aca="true" t="shared" si="4" ref="D24:D29">B24+C24</f>
        <v>146811950.4</v>
      </c>
      <c r="E24" s="5">
        <v>84198589.46</v>
      </c>
      <c r="F24" s="5">
        <v>77029542.2</v>
      </c>
      <c r="G24" s="5">
        <f t="shared" si="3"/>
        <v>62613360.94000001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72374424</v>
      </c>
      <c r="C26" s="5">
        <v>31248646.15</v>
      </c>
      <c r="D26" s="5">
        <f t="shared" si="4"/>
        <v>103623070.15</v>
      </c>
      <c r="E26" s="5">
        <v>67746853.84</v>
      </c>
      <c r="F26" s="5">
        <v>59610540.7</v>
      </c>
      <c r="G26" s="5">
        <f t="shared" si="3"/>
        <v>35876216.31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122365081</v>
      </c>
      <c r="C28" s="5">
        <v>-6907754.05</v>
      </c>
      <c r="D28" s="5">
        <f t="shared" si="4"/>
        <v>115457326.95</v>
      </c>
      <c r="E28" s="5">
        <v>75893531.73</v>
      </c>
      <c r="F28" s="5">
        <v>73807302.98</v>
      </c>
      <c r="G28" s="5">
        <f t="shared" si="3"/>
        <v>39563795.22</v>
      </c>
    </row>
    <row r="29" spans="1:7" ht="12.75">
      <c r="A29" s="11" t="s">
        <v>28</v>
      </c>
      <c r="B29" s="5">
        <v>256028887</v>
      </c>
      <c r="C29" s="5">
        <v>122244691.95</v>
      </c>
      <c r="D29" s="5">
        <f t="shared" si="4"/>
        <v>378273578.95</v>
      </c>
      <c r="E29" s="5">
        <v>242915631.17</v>
      </c>
      <c r="F29" s="5">
        <v>226015530.82</v>
      </c>
      <c r="G29" s="5">
        <f t="shared" si="3"/>
        <v>135357947.78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34726738</v>
      </c>
      <c r="C31" s="4">
        <f>SUM(C32:C40)</f>
        <v>21317347.4</v>
      </c>
      <c r="D31" s="4">
        <f>SUM(D32:D40)</f>
        <v>56044085.4</v>
      </c>
      <c r="E31" s="4">
        <f>SUM(E32:E40)</f>
        <v>26211683.189999998</v>
      </c>
      <c r="F31" s="4">
        <f>SUM(F32:F40)</f>
        <v>24387343.37</v>
      </c>
      <c r="G31" s="4">
        <f aca="true" t="shared" si="5" ref="G31:G40">D31-E31</f>
        <v>29832402.21</v>
      </c>
    </row>
    <row r="32" spans="1:7" ht="12.75">
      <c r="A32" s="11" t="s">
        <v>30</v>
      </c>
      <c r="B32" s="5">
        <v>8687865</v>
      </c>
      <c r="C32" s="5">
        <v>12602666.57</v>
      </c>
      <c r="D32" s="5">
        <f>B32+C32</f>
        <v>21290531.57</v>
      </c>
      <c r="E32" s="5">
        <v>14111217.29</v>
      </c>
      <c r="F32" s="5">
        <v>13429278.08</v>
      </c>
      <c r="G32" s="5">
        <f t="shared" si="5"/>
        <v>7179314.280000001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7588301</v>
      </c>
      <c r="C38" s="5">
        <v>1892422.45</v>
      </c>
      <c r="D38" s="5">
        <f t="shared" si="6"/>
        <v>9480723.45</v>
      </c>
      <c r="E38" s="5">
        <v>3519446.45</v>
      </c>
      <c r="F38" s="5">
        <v>3321477.67</v>
      </c>
      <c r="G38" s="5">
        <f t="shared" si="5"/>
        <v>5961276.999999999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18450572</v>
      </c>
      <c r="C40" s="5">
        <v>6822258.38</v>
      </c>
      <c r="D40" s="5">
        <f t="shared" si="6"/>
        <v>25272830.38</v>
      </c>
      <c r="E40" s="5">
        <v>8581019.45</v>
      </c>
      <c r="F40" s="5">
        <v>7636587.62</v>
      </c>
      <c r="G40" s="5">
        <f t="shared" si="5"/>
        <v>16691810.93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357441824</v>
      </c>
      <c r="C48" s="4">
        <f>C49+C59+C68+C79</f>
        <v>66903980.24000002</v>
      </c>
      <c r="D48" s="4">
        <f>D49+D59+D68+D79</f>
        <v>424345804.24</v>
      </c>
      <c r="E48" s="4">
        <f>E49+E59+E68+E79</f>
        <v>226529001.75</v>
      </c>
      <c r="F48" s="4">
        <f>F49+F59+F68+F79</f>
        <v>202448317.51</v>
      </c>
      <c r="G48" s="4">
        <f aca="true" t="shared" si="7" ref="G48:G83">D48-E48</f>
        <v>197816802.49</v>
      </c>
    </row>
    <row r="49" spans="1:7" ht="12.75">
      <c r="A49" s="8" t="s">
        <v>12</v>
      </c>
      <c r="B49" s="4">
        <f>SUM(B50:B57)</f>
        <v>106739193</v>
      </c>
      <c r="C49" s="4">
        <f>SUM(C50:C57)</f>
        <v>-19905000.86</v>
      </c>
      <c r="D49" s="4">
        <f>SUM(D50:D57)</f>
        <v>86834192.13999999</v>
      </c>
      <c r="E49" s="4">
        <f>SUM(E50:E57)</f>
        <v>69858625.11</v>
      </c>
      <c r="F49" s="4">
        <f>SUM(F50:F57)</f>
        <v>67433046.99</v>
      </c>
      <c r="G49" s="4">
        <f t="shared" si="7"/>
        <v>16975567.029999986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77797288</v>
      </c>
      <c r="C52" s="5">
        <v>-22730294.56</v>
      </c>
      <c r="D52" s="5">
        <f t="shared" si="8"/>
        <v>55066993.44</v>
      </c>
      <c r="E52" s="5">
        <v>48902696.55</v>
      </c>
      <c r="F52" s="5">
        <v>46711695.47</v>
      </c>
      <c r="G52" s="5">
        <f t="shared" si="7"/>
        <v>6164296.890000001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28941905</v>
      </c>
      <c r="C54" s="5">
        <v>-10376106.4</v>
      </c>
      <c r="D54" s="5">
        <f t="shared" si="8"/>
        <v>18565798.6</v>
      </c>
      <c r="E54" s="5">
        <v>16023926.95</v>
      </c>
      <c r="F54" s="5">
        <v>16012566.37</v>
      </c>
      <c r="G54" s="5">
        <f t="shared" si="7"/>
        <v>2541871.6500000022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0</v>
      </c>
      <c r="C56" s="5">
        <v>10020760</v>
      </c>
      <c r="D56" s="5">
        <f t="shared" si="8"/>
        <v>10020760</v>
      </c>
      <c r="E56" s="5">
        <v>3981887.36</v>
      </c>
      <c r="F56" s="5">
        <v>3758670.9</v>
      </c>
      <c r="G56" s="5">
        <f t="shared" si="7"/>
        <v>6038872.640000001</v>
      </c>
    </row>
    <row r="57" spans="1:7" ht="12.75">
      <c r="A57" s="11" t="s">
        <v>20</v>
      </c>
      <c r="B57" s="5">
        <v>0</v>
      </c>
      <c r="C57" s="5">
        <v>3180640.1</v>
      </c>
      <c r="D57" s="5">
        <f t="shared" si="8"/>
        <v>3180640.1</v>
      </c>
      <c r="E57" s="5">
        <v>950114.25</v>
      </c>
      <c r="F57" s="5">
        <v>950114.25</v>
      </c>
      <c r="G57" s="5">
        <f t="shared" si="7"/>
        <v>2230525.85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250702631</v>
      </c>
      <c r="C59" s="4">
        <f>SUM(C60:C66)</f>
        <v>86500631.61000001</v>
      </c>
      <c r="D59" s="4">
        <f>SUM(D60:D66)</f>
        <v>337203262.61</v>
      </c>
      <c r="E59" s="4">
        <f>SUM(E60:E66)</f>
        <v>156362027.15</v>
      </c>
      <c r="F59" s="4">
        <f>SUM(F60:F66)</f>
        <v>134706921.03</v>
      </c>
      <c r="G59" s="4">
        <f t="shared" si="7"/>
        <v>180841235.46</v>
      </c>
    </row>
    <row r="60" spans="1:7" ht="12.75">
      <c r="A60" s="11" t="s">
        <v>22</v>
      </c>
      <c r="B60" s="5">
        <v>0</v>
      </c>
      <c r="C60" s="5">
        <v>743434.74</v>
      </c>
      <c r="D60" s="5">
        <f>B60+C60</f>
        <v>743434.74</v>
      </c>
      <c r="E60" s="5">
        <v>0</v>
      </c>
      <c r="F60" s="5">
        <v>0</v>
      </c>
      <c r="G60" s="5">
        <f t="shared" si="7"/>
        <v>743434.74</v>
      </c>
    </row>
    <row r="61" spans="1:7" ht="12.75">
      <c r="A61" s="11" t="s">
        <v>23</v>
      </c>
      <c r="B61" s="5">
        <v>6835978</v>
      </c>
      <c r="C61" s="5">
        <v>142757370.28</v>
      </c>
      <c r="D61" s="5">
        <f aca="true" t="shared" si="9" ref="D61:D66">B61+C61</f>
        <v>149593348.28</v>
      </c>
      <c r="E61" s="5">
        <v>48600567.62</v>
      </c>
      <c r="F61" s="5">
        <v>43752243.34</v>
      </c>
      <c r="G61" s="5">
        <f t="shared" si="7"/>
        <v>100992780.66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3853096</v>
      </c>
      <c r="C63" s="5">
        <v>-2319956.85</v>
      </c>
      <c r="D63" s="5">
        <f t="shared" si="9"/>
        <v>1533139.15</v>
      </c>
      <c r="E63" s="5">
        <v>1533139.15</v>
      </c>
      <c r="F63" s="5">
        <v>1533139.15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845466.79</v>
      </c>
      <c r="D64" s="5">
        <f t="shared" si="9"/>
        <v>845466.79</v>
      </c>
      <c r="E64" s="5">
        <v>845466.79</v>
      </c>
      <c r="F64" s="5">
        <v>845466.79</v>
      </c>
      <c r="G64" s="5">
        <f t="shared" si="7"/>
        <v>0</v>
      </c>
    </row>
    <row r="65" spans="1:7" ht="12.75">
      <c r="A65" s="11" t="s">
        <v>27</v>
      </c>
      <c r="B65" s="5">
        <v>143716956</v>
      </c>
      <c r="C65" s="5">
        <v>-117629872.3</v>
      </c>
      <c r="D65" s="5">
        <f t="shared" si="9"/>
        <v>26087083.700000003</v>
      </c>
      <c r="E65" s="5">
        <v>116866</v>
      </c>
      <c r="F65" s="5">
        <v>116866</v>
      </c>
      <c r="G65" s="5">
        <f t="shared" si="7"/>
        <v>25970217.700000003</v>
      </c>
    </row>
    <row r="66" spans="1:7" ht="12.75">
      <c r="A66" s="11" t="s">
        <v>28</v>
      </c>
      <c r="B66" s="5">
        <v>96296601</v>
      </c>
      <c r="C66" s="5">
        <v>62104188.95</v>
      </c>
      <c r="D66" s="5">
        <f t="shared" si="9"/>
        <v>158400789.95</v>
      </c>
      <c r="E66" s="5">
        <v>105265987.59</v>
      </c>
      <c r="F66" s="5">
        <v>88459205.75</v>
      </c>
      <c r="G66" s="5">
        <f t="shared" si="7"/>
        <v>53134802.359999985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308349.49</v>
      </c>
      <c r="D68" s="4">
        <f>SUM(D69:D77)</f>
        <v>308349.49</v>
      </c>
      <c r="E68" s="4">
        <f>SUM(E69:E77)</f>
        <v>308349.49</v>
      </c>
      <c r="F68" s="4">
        <f>SUM(F69:F77)</f>
        <v>308349.49</v>
      </c>
      <c r="G68" s="4">
        <f t="shared" si="7"/>
        <v>0</v>
      </c>
    </row>
    <row r="69" spans="1:7" ht="12.75">
      <c r="A69" s="11" t="s">
        <v>30</v>
      </c>
      <c r="B69" s="5">
        <v>0</v>
      </c>
      <c r="C69" s="5">
        <v>308349.49</v>
      </c>
      <c r="D69" s="5">
        <f>B69+C69</f>
        <v>308349.49</v>
      </c>
      <c r="E69" s="5">
        <v>308349.49</v>
      </c>
      <c r="F69" s="5">
        <v>308349.49</v>
      </c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1408942129</v>
      </c>
      <c r="C85" s="4">
        <f t="shared" si="11"/>
        <v>517110113.78999996</v>
      </c>
      <c r="D85" s="4">
        <f t="shared" si="11"/>
        <v>1926052242.7900002</v>
      </c>
      <c r="E85" s="4">
        <f t="shared" si="11"/>
        <v>1179977680.25</v>
      </c>
      <c r="F85" s="4">
        <f t="shared" si="11"/>
        <v>1081822590.75</v>
      </c>
      <c r="G85" s="4">
        <f t="shared" si="11"/>
        <v>746074562.54</v>
      </c>
    </row>
    <row r="86" spans="1:7" ht="13.5" thickBot="1">
      <c r="A86" s="10"/>
      <c r="B86" s="6"/>
      <c r="C86" s="6"/>
      <c r="D86" s="6"/>
      <c r="E86" s="6"/>
      <c r="F86" s="6"/>
      <c r="G86" s="6"/>
    </row>
    <row r="91" spans="1:7" ht="12.75">
      <c r="A91" s="37"/>
      <c r="E91" s="37"/>
      <c r="F91" s="37"/>
      <c r="G91" s="37"/>
    </row>
    <row r="92" spans="1:7" ht="12.75">
      <c r="A92" s="16" t="s">
        <v>48</v>
      </c>
      <c r="B92" s="17"/>
      <c r="C92" s="16"/>
      <c r="D92" s="18"/>
      <c r="E92" s="16"/>
      <c r="F92" s="16" t="s">
        <v>49</v>
      </c>
      <c r="G92" s="18"/>
    </row>
    <row r="93" spans="1:7" ht="12.75">
      <c r="A93" s="16" t="s">
        <v>50</v>
      </c>
      <c r="B93" s="17"/>
      <c r="C93" s="16"/>
      <c r="D93" s="18"/>
      <c r="E93" s="16"/>
      <c r="F93" s="16" t="s">
        <v>51</v>
      </c>
      <c r="G93" s="18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2019-10-15T17:13:55Z</cp:lastPrinted>
  <dcterms:created xsi:type="dcterms:W3CDTF">2016-10-11T20:47:09Z</dcterms:created>
  <dcterms:modified xsi:type="dcterms:W3CDTF">2019-10-15T17:24:08Z</dcterms:modified>
  <cp:category/>
  <cp:version/>
  <cp:contentType/>
  <cp:contentStatus/>
</cp:coreProperties>
</file>