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<sst xmlns="http://schemas.openxmlformats.org/spreadsheetml/2006/main" count="131" uniqueCount="128">
  <si>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</si>
  <si>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</si>
  <si>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</si>
  <si>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</si>
  <si>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</si>
  <si>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</si>
  <si>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</si>
  <si>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</si>
  <si>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</si>
  <si>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</si>
  <si>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</si>
  <si>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</si>
  <si>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</si>
  <si>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</si>
  <si>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</si>
  <si>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</si>
  <si>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</si>
  <si>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</si>
  <si>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</si>
  <si>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</si>
  <si>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</si>
  <si>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</si>
  <si>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</si>
  <si>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</si>
  <si>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</si>
  <si>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</si>
  <si>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</si>
  <si>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</si>
  <si>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</si>
  <si>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</si>
  <si>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</si>
  <si>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</si>
  <si>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</si>
  <si>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</si>
  <si>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</si>
  <si>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</si>
  <si>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</si>
  <si>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</si>
  <si>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</si>
  <si>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</si>
  <si>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</si>
  <si>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</si>
  <si>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</si>
  <si>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</si>
  <si>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</si>
  <si>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</si>
  <si>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</si>
  <si>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</si>
  <si>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</si>
  <si>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</si>
  <si>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</si>
  <si>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</si>
  <si>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</si>
  <si>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</si>
  <si>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</si>
  <si>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</si>
  <si>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</si>
  <si>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</si>
  <si>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</si>
  <si>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</si>
  <si>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</si>
  <si>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</si>
  <si>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</si>
  <si>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</si>
  <si>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</si>
  <si>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</si>
  <si>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</si>
  <si>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</si>
  <si>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</si>
  <si>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</si>
  <si>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</si>
  <si>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</si>
  <si>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</si>
  <si>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</si>
  <si>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</si>
  <si>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</si>
  <si>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</si>
  <si>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</si>
  <si>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</si>
  <si>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</si>
  <si>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</si>
  <si>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</si>
  <si>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</si>
  <si>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</si>
  <si>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</si>
  <si>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</si>
  <si>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</si>
  <si>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</si>
  <si>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</si>
  <si>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</si>
  <si>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</si>
  <si>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</si>
  <si>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</si>
  <si>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</si>
  <si>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</si>
  <si>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</si>
  <si>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</si>
  <si>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</si>
  <si>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</si>
  <si>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</si>
  <si>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</si>
  <si>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</si>
  <si>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</si>
  <si>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</si>
  <si>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</si>
  <si>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</si>
  <si>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</si>
  <si>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</si>
  <si>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</si>
  <si>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</si>
  <si>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</si>
  <si>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</si>
  <si>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</si>
  <si>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</si>
  <si>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</si>
  <si>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</si>
  <si>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</si>
  <si>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</si>
  <si>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</si>
  <si>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</si>
  <si>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Carmen (a)</t>
  </si>
  <si>
    <t>Al 31 de diciembre de 2018 y al 30 de Septiembre de 2019 (b)</t>
  </si>
  <si>
    <t>2019 (d)</t>
  </si>
  <si>
    <t>31 de diciembre de 2018 (e)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</si>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</sst>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7" fillId="0" borderId="14" xfId="0" applyFont="1" applyBorder="1" applyAlignment="1">
      <alignment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tabSelected="1" zoomScalePageLayoutView="0" workbookViewId="0" topLeftCell="A1">
      <pane ySplit="6" topLeftCell="A73" activePane="bottomLeft" state="frozen"/>
      <selection pane="topLeft" activeCell="A1" sqref="A1"/>
      <selection pane="bottomLeft" activeCell="A84" sqref="A84:IV8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121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150518714.1</v>
      </c>
      <c r="D9" s="9">
        <f>SUM(D10:D16)</f>
        <v>51969028.4</v>
      </c>
      <c r="E9" s="11" t="s">
        <v>8</v>
      </c>
      <c r="F9" s="9">
        <f>SUM(F10:F18)</f>
        <v>173972587.74</v>
      </c>
      <c r="G9" s="9">
        <f>SUM(G10:G18)</f>
        <v>82288907.05</v>
      </c>
    </row>
    <row r="10" spans="2:7" ht="12.75">
      <c r="B10" s="12" t="s">
        <v>9</v>
      </c>
      <c r="C10" s="9">
        <v>3001382.18</v>
      </c>
      <c r="D10" s="9">
        <v>115035.16</v>
      </c>
      <c r="E10" s="13" t="s">
        <v>10</v>
      </c>
      <c r="F10" s="9">
        <v>59565581.63</v>
      </c>
      <c r="G10" s="9">
        <v>14194337.62</v>
      </c>
    </row>
    <row r="11" spans="2:7" ht="12.75">
      <c r="B11" s="12" t="s">
        <v>11</v>
      </c>
      <c r="C11" s="9">
        <v>147180450</v>
      </c>
      <c r="D11" s="9">
        <v>51527259.93</v>
      </c>
      <c r="E11" s="13" t="s">
        <v>12</v>
      </c>
      <c r="F11" s="9">
        <v>48630974.93</v>
      </c>
      <c r="G11" s="9">
        <v>593566.34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5310012.87</v>
      </c>
      <c r="G12" s="9">
        <v>22859945.94</v>
      </c>
    </row>
    <row r="13" spans="2:7" ht="12.75">
      <c r="B13" s="12" t="s">
        <v>15</v>
      </c>
      <c r="C13" s="9">
        <v>182353.14</v>
      </c>
      <c r="D13" s="9">
        <v>172204.53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3741047.38</v>
      </c>
      <c r="G14" s="9">
        <v>4536524.9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154528.78</v>
      </c>
      <c r="D16" s="9">
        <v>154528.78</v>
      </c>
      <c r="E16" s="13" t="s">
        <v>22</v>
      </c>
      <c r="F16" s="9">
        <v>53229474.93</v>
      </c>
      <c r="G16" s="9">
        <v>40104532.25</v>
      </c>
    </row>
    <row r="17" spans="2:7" ht="12.75">
      <c r="B17" s="10" t="s">
        <v>23</v>
      </c>
      <c r="C17" s="9">
        <f>SUM(C18:C24)</f>
        <v>14271475.23</v>
      </c>
      <c r="D17" s="9">
        <f>SUM(D18:D24)</f>
        <v>12406839.89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3495496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-40176280.57</v>
      </c>
      <c r="G19" s="9">
        <f>SUM(G20:G22)</f>
        <v>-40176280.57</v>
      </c>
    </row>
    <row r="20" spans="2:7" ht="12.75">
      <c r="B20" s="12" t="s">
        <v>29</v>
      </c>
      <c r="C20" s="9">
        <v>14275543.23</v>
      </c>
      <c r="D20" s="9">
        <v>12406839.89</v>
      </c>
      <c r="E20" s="13" t="s">
        <v>30</v>
      </c>
      <c r="F20" s="9">
        <v>-40176280.57</v>
      </c>
      <c r="G20" s="9">
        <v>-40176280.57</v>
      </c>
    </row>
    <row r="21" spans="2:7" ht="12.75">
      <c r="B21" s="12" t="s">
        <v>31</v>
      </c>
      <c r="C21" s="9">
        <v>-4068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1416011.1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1416011.1</v>
      </c>
      <c r="G24" s="9">
        <v>0</v>
      </c>
    </row>
    <row r="25" spans="2:7" ht="12.75">
      <c r="B25" s="10" t="s">
        <v>39</v>
      </c>
      <c r="C25" s="9">
        <f>SUM(C26:C30)</f>
        <v>58906583.51</v>
      </c>
      <c r="D25" s="9">
        <f>SUM(D26:D30)</f>
        <v>44715574.2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45780364.89</v>
      </c>
      <c r="D26" s="9">
        <v>41667833.84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13126218.62</v>
      </c>
      <c r="D29" s="9">
        <v>3047740.36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4329941.79</v>
      </c>
      <c r="D37" s="9">
        <v>4329941.79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496699.11</v>
      </c>
      <c r="G38" s="9">
        <f>SUM(G39:G41)</f>
        <v>939601.39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496699.11</v>
      </c>
      <c r="G39" s="9">
        <v>939601.39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5878700.52</v>
      </c>
      <c r="D41" s="9">
        <f>SUM(D42:D45)</f>
        <v>5757110.08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5878700.52</v>
      </c>
      <c r="D42" s="9">
        <v>5757110.08</v>
      </c>
      <c r="E42" s="11" t="s">
        <v>74</v>
      </c>
      <c r="F42" s="9">
        <f>SUM(F43:F45)</f>
        <v>40969315.21</v>
      </c>
      <c r="G42" s="9">
        <f>SUM(G43:G45)</f>
        <v>61667625.86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40969315.21</v>
      </c>
      <c r="G45" s="9">
        <v>61667625.86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233905415.14999998</v>
      </c>
      <c r="D47" s="9">
        <f>D9+D17+D25+D31+D37+D38+D41</f>
        <v>119178494.36000001</v>
      </c>
      <c r="E47" s="8" t="s">
        <v>82</v>
      </c>
      <c r="F47" s="9">
        <f>F9+F19+F23+F26+F27+F31+F38+F42</f>
        <v>176678332.59000003</v>
      </c>
      <c r="G47" s="9">
        <f>G9+G19+G23+G26+G27+G31+G38+G42</f>
        <v>104719853.72999999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4254602.88</v>
      </c>
      <c r="D50" s="9">
        <v>15628017.16</v>
      </c>
      <c r="E50" s="11" t="s">
        <v>86</v>
      </c>
      <c r="F50" s="9">
        <v>103985874.87</v>
      </c>
      <c r="G50" s="9">
        <v>161166711.68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375477977.58</v>
      </c>
      <c r="G51" s="9">
        <v>431544125.01</v>
      </c>
    </row>
    <row r="52" spans="2:7" ht="12.75">
      <c r="B52" s="10" t="s">
        <v>89</v>
      </c>
      <c r="C52" s="9">
        <v>846071128.92</v>
      </c>
      <c r="D52" s="9">
        <v>860937631.22</v>
      </c>
      <c r="E52" s="11" t="s">
        <v>90</v>
      </c>
      <c r="F52" s="9">
        <v>256988245.11</v>
      </c>
      <c r="G52" s="9">
        <v>262337479.24</v>
      </c>
    </row>
    <row r="53" spans="2:7" ht="12.75">
      <c r="B53" s="10" t="s">
        <v>91</v>
      </c>
      <c r="C53" s="9">
        <v>301804967.62</v>
      </c>
      <c r="D53" s="9">
        <v>297252255.99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7360074.29</v>
      </c>
      <c r="D54" s="9">
        <v>7237270.89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-12346996.74</v>
      </c>
      <c r="D55" s="9">
        <v>-12346996.74</v>
      </c>
      <c r="E55" s="11" t="s">
        <v>96</v>
      </c>
      <c r="F55" s="9">
        <v>2000000.06</v>
      </c>
      <c r="G55" s="9">
        <v>271343.39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738452097.6199999</v>
      </c>
      <c r="G57" s="9">
        <f>SUM(G50:G55)</f>
        <v>855319659.32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915130430.2099999</v>
      </c>
      <c r="G59" s="9">
        <f>G47+G57</f>
        <v>960039513.0500001</v>
      </c>
    </row>
    <row r="60" spans="2:7" ht="25.5">
      <c r="B60" s="6" t="s">
        <v>102</v>
      </c>
      <c r="C60" s="9">
        <f>SUM(C50:C58)</f>
        <v>1147143776.97</v>
      </c>
      <c r="D60" s="9">
        <f>SUM(D50:D58)</f>
        <v>1168708178.52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1381049192.12</v>
      </c>
      <c r="D62" s="9">
        <f>D47+D60</f>
        <v>1287886672.88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864014875.44</v>
      </c>
      <c r="G63" s="9">
        <f>SUM(G64:G66)</f>
        <v>864014875.44</v>
      </c>
    </row>
    <row r="64" spans="2:7" ht="12.75">
      <c r="B64" s="10"/>
      <c r="C64" s="9"/>
      <c r="D64" s="9"/>
      <c r="E64" s="11" t="s">
        <v>106</v>
      </c>
      <c r="F64" s="9">
        <v>181507177.82</v>
      </c>
      <c r="G64" s="9">
        <v>181507177.82</v>
      </c>
    </row>
    <row r="65" spans="2:7" ht="12.75">
      <c r="B65" s="10"/>
      <c r="C65" s="9"/>
      <c r="D65" s="9"/>
      <c r="E65" s="11" t="s">
        <v>107</v>
      </c>
      <c r="F65" s="9">
        <v>682507697.62</v>
      </c>
      <c r="G65" s="9">
        <v>682507697.62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-398096113.53</v>
      </c>
      <c r="G68" s="9">
        <f>SUM(G69:G73)</f>
        <v>-536167715.61</v>
      </c>
    </row>
    <row r="69" spans="2:7" ht="12.75">
      <c r="B69" s="10"/>
      <c r="C69" s="9"/>
      <c r="D69" s="9"/>
      <c r="E69" s="11" t="s">
        <v>110</v>
      </c>
      <c r="F69" s="9">
        <v>198465026.23</v>
      </c>
      <c r="G69" s="9">
        <v>157101732.48</v>
      </c>
    </row>
    <row r="70" spans="2:7" ht="12.75">
      <c r="B70" s="10"/>
      <c r="C70" s="9"/>
      <c r="D70" s="9"/>
      <c r="E70" s="11" t="s">
        <v>111</v>
      </c>
      <c r="F70" s="9">
        <v>-564148251.98</v>
      </c>
      <c r="G70" s="9">
        <v>-668466689.32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-32412887.78</v>
      </c>
      <c r="G73" s="9">
        <v>-24802758.77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465918761.9100001</v>
      </c>
      <c r="G79" s="9">
        <f>G63+G68+G75</f>
        <v>327847159.83000004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1381049192.12</v>
      </c>
      <c r="G81" s="9">
        <f>G59+G79</f>
        <v>1287886672.88</v>
      </c>
    </row>
    <row r="82" spans="2:7" ht="13.5" thickBot="1">
      <c r="B82" s="16"/>
      <c r="C82" s="17"/>
      <c r="D82" s="17"/>
      <c r="E82" s="18"/>
      <c r="F82" s="19"/>
      <c r="G82" s="19"/>
    </row>
    <row r="90" spans="2:5" ht="12.75">
      <c r="B90" s="20"/>
      <c r="E90" s="20"/>
    </row>
    <row r="91" spans="2:5" ht="12.75">
      <c r="B91" s="2" t="s">
        <v>124</v>
      </c>
      <c r="E91" s="2" t="s">
        <v>125</v>
      </c>
    </row>
    <row r="92" spans="2:5" ht="12.75">
      <c r="B92" s="2" t="s">
        <v>126</v>
      </c>
      <c r="E92" s="2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2019-10-15T17:07:34Z</cp:lastPrinted>
  <dcterms:created xsi:type="dcterms:W3CDTF">2016-10-11T18:36:49Z</dcterms:created>
  <dcterms:modified xsi:type="dcterms:W3CDTF">2019-10-15T17:12:16Z</dcterms:modified>
  <cp:category/>
  <cp:version/>
  <cp:contentType/>
  <cp:contentStatus/>
</cp:coreProperties>
</file>