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<sst xmlns="http://schemas.openxmlformats.org/spreadsheetml/2006/main" count="84" uniqueCount="52">
  <si>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</si>
  <si>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</si>
  <si>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</si>
  <si>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</si>
  <si>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</si>
  <si>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</si>
  <si>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</si>
  <si>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</si>
  <si>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</si>
  <si>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</si>
  <si>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</si>
  <si>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</si>
  <si>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</si>
  <si>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</si>
  <si>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</si>
  <si>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</si>
  <si>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</si>
  <si>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</si>
  <si>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</si>
  <si>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</si>
  <si>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</si>
  <si>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</si>
  <si>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</si>
  <si>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</si>
  <si>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</si>
  <si>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</si>
  <si>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</si>
  <si>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</si>
  <si>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</si>
  <si>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</si>
  <si>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</si>
  <si>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</si>
  <si>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</si>
  <si>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</si>
  <si>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</si>
  <si>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</si>
  <si>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</si>
  <si>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</si>
  <si>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</si>
  <si>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</si>
  <si>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</si>
  <si>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</si>
  <si>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</si>
  <si>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</si>
  <si>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</si>
  <si>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</si>
  <si>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Carmen (a)</t>
  </si>
  <si>
    <t>Del 1 de Enero al 30 de Junio de 2019 (b)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</si>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</sst>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E95" sqref="E95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1051500305</v>
      </c>
      <c r="C11" s="4">
        <f t="shared" si="0"/>
        <v>174822159.25</v>
      </c>
      <c r="D11" s="4">
        <f t="shared" si="0"/>
        <v>1226322464.25</v>
      </c>
      <c r="E11" s="4">
        <f t="shared" si="0"/>
        <v>653749988.23</v>
      </c>
      <c r="F11" s="4">
        <f t="shared" si="0"/>
        <v>586481601.0600001</v>
      </c>
      <c r="G11" s="4">
        <f t="shared" si="0"/>
        <v>572572476.02</v>
      </c>
    </row>
    <row r="12" spans="1:7" ht="12.75">
      <c r="A12" s="8" t="s">
        <v>12</v>
      </c>
      <c r="B12" s="4">
        <f>SUM(B13:B20)</f>
        <v>378170953</v>
      </c>
      <c r="C12" s="4">
        <f>SUM(C13:C20)</f>
        <v>184871005.9</v>
      </c>
      <c r="D12" s="4">
        <f>SUM(D13:D20)</f>
        <v>563041958.9</v>
      </c>
      <c r="E12" s="4">
        <f>SUM(E13:E20)</f>
        <v>315662825.73</v>
      </c>
      <c r="F12" s="4">
        <f>SUM(F13:F20)</f>
        <v>282571511.99</v>
      </c>
      <c r="G12" s="4">
        <f>D12-E12</f>
        <v>247379133.16999996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347403873</v>
      </c>
      <c r="C15" s="5">
        <v>168625233.9</v>
      </c>
      <c r="D15" s="5">
        <f t="shared" si="2"/>
        <v>516029106.9</v>
      </c>
      <c r="E15" s="5">
        <v>286253345.06</v>
      </c>
      <c r="F15" s="5">
        <v>256151417.09</v>
      </c>
      <c r="G15" s="5">
        <f t="shared" si="1"/>
        <v>229775761.83999997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30767080</v>
      </c>
      <c r="C17" s="5">
        <v>14241620</v>
      </c>
      <c r="D17" s="5">
        <f t="shared" si="2"/>
        <v>45008700</v>
      </c>
      <c r="E17" s="5">
        <v>27453328.68</v>
      </c>
      <c r="F17" s="5">
        <v>24862590</v>
      </c>
      <c r="G17" s="5">
        <f t="shared" si="1"/>
        <v>17555371.32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0</v>
      </c>
      <c r="C19" s="5">
        <v>2004152</v>
      </c>
      <c r="D19" s="5">
        <f t="shared" si="2"/>
        <v>2004152</v>
      </c>
      <c r="E19" s="5">
        <v>1956151.99</v>
      </c>
      <c r="F19" s="5">
        <v>1557504.9</v>
      </c>
      <c r="G19" s="5">
        <f t="shared" si="1"/>
        <v>48000.01000000001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638602614</v>
      </c>
      <c r="C22" s="4">
        <f>SUM(C23:C29)</f>
        <v>-25343469.870000005</v>
      </c>
      <c r="D22" s="4">
        <f>SUM(D23:D29)</f>
        <v>613259144.13</v>
      </c>
      <c r="E22" s="4">
        <f>SUM(E23:E29)</f>
        <v>319052486.22</v>
      </c>
      <c r="F22" s="4">
        <f>SUM(F23:F29)</f>
        <v>286981878.96000004</v>
      </c>
      <c r="G22" s="4">
        <f aca="true" t="shared" si="3" ref="G22:G29">D22-E22</f>
        <v>294206657.90999997</v>
      </c>
    </row>
    <row r="23" spans="1:7" ht="12.75">
      <c r="A23" s="11" t="s">
        <v>22</v>
      </c>
      <c r="B23" s="5">
        <v>8316211</v>
      </c>
      <c r="C23" s="5">
        <v>2105373.01</v>
      </c>
      <c r="D23" s="5">
        <f>B23+C23</f>
        <v>10421584.01</v>
      </c>
      <c r="E23" s="5">
        <v>4174094.16</v>
      </c>
      <c r="F23" s="5">
        <v>3736452.93</v>
      </c>
      <c r="G23" s="5">
        <f t="shared" si="3"/>
        <v>6247489.85</v>
      </c>
    </row>
    <row r="24" spans="1:7" ht="12.75">
      <c r="A24" s="11" t="s">
        <v>23</v>
      </c>
      <c r="B24" s="5">
        <v>179518011</v>
      </c>
      <c r="C24" s="5">
        <v>-67046806.67</v>
      </c>
      <c r="D24" s="5">
        <f aca="true" t="shared" si="4" ref="D24:D29">B24+C24</f>
        <v>112471204.33</v>
      </c>
      <c r="E24" s="5">
        <v>55156796.07</v>
      </c>
      <c r="F24" s="5">
        <v>49090470.94</v>
      </c>
      <c r="G24" s="5">
        <f t="shared" si="3"/>
        <v>57314408.26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72374424</v>
      </c>
      <c r="C26" s="5">
        <v>19460568.86</v>
      </c>
      <c r="D26" s="5">
        <f t="shared" si="4"/>
        <v>91834992.86</v>
      </c>
      <c r="E26" s="5">
        <v>45204917.26</v>
      </c>
      <c r="F26" s="5">
        <v>34171769.72</v>
      </c>
      <c r="G26" s="5">
        <f t="shared" si="3"/>
        <v>46630075.6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122365081</v>
      </c>
      <c r="C28" s="5">
        <v>-9865444.32</v>
      </c>
      <c r="D28" s="5">
        <f t="shared" si="4"/>
        <v>112499636.68</v>
      </c>
      <c r="E28" s="5">
        <v>50668849.49</v>
      </c>
      <c r="F28" s="5">
        <v>48898587.33</v>
      </c>
      <c r="G28" s="5">
        <f t="shared" si="3"/>
        <v>61830787.190000005</v>
      </c>
    </row>
    <row r="29" spans="1:7" ht="12.75">
      <c r="A29" s="11" t="s">
        <v>28</v>
      </c>
      <c r="B29" s="5">
        <v>256028887</v>
      </c>
      <c r="C29" s="5">
        <v>30002839.25</v>
      </c>
      <c r="D29" s="5">
        <f t="shared" si="4"/>
        <v>286031726.25</v>
      </c>
      <c r="E29" s="5">
        <v>163847829.24</v>
      </c>
      <c r="F29" s="5">
        <v>151084598.04</v>
      </c>
      <c r="G29" s="5">
        <f t="shared" si="3"/>
        <v>122183897.00999999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34726738</v>
      </c>
      <c r="C31" s="4">
        <f>SUM(C32:C40)</f>
        <v>15294623.219999999</v>
      </c>
      <c r="D31" s="4">
        <f>SUM(D32:D40)</f>
        <v>50021361.22</v>
      </c>
      <c r="E31" s="4">
        <f>SUM(E32:E40)</f>
        <v>19034676.28</v>
      </c>
      <c r="F31" s="4">
        <f>SUM(F32:F40)</f>
        <v>16928210.11</v>
      </c>
      <c r="G31" s="4">
        <f aca="true" t="shared" si="5" ref="G31:G40">D31-E31</f>
        <v>30986684.939999998</v>
      </c>
    </row>
    <row r="32" spans="1:7" ht="12.75">
      <c r="A32" s="11" t="s">
        <v>30</v>
      </c>
      <c r="B32" s="5">
        <v>8687865</v>
      </c>
      <c r="C32" s="5">
        <v>7690746.25</v>
      </c>
      <c r="D32" s="5">
        <f>B32+C32</f>
        <v>16378611.25</v>
      </c>
      <c r="E32" s="5">
        <v>9119970.66</v>
      </c>
      <c r="F32" s="5">
        <v>8543404.27</v>
      </c>
      <c r="G32" s="5">
        <f t="shared" si="5"/>
        <v>7258640.59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7588301</v>
      </c>
      <c r="C38" s="5">
        <v>1618177.19</v>
      </c>
      <c r="D38" s="5">
        <f t="shared" si="6"/>
        <v>9206478.19</v>
      </c>
      <c r="E38" s="5">
        <v>3022316.5</v>
      </c>
      <c r="F38" s="5">
        <v>2470126.09</v>
      </c>
      <c r="G38" s="5">
        <f t="shared" si="5"/>
        <v>6184161.6899999995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18450572</v>
      </c>
      <c r="C40" s="5">
        <v>5985699.78</v>
      </c>
      <c r="D40" s="5">
        <f t="shared" si="6"/>
        <v>24436271.78</v>
      </c>
      <c r="E40" s="5">
        <v>6892389.12</v>
      </c>
      <c r="F40" s="5">
        <v>5914679.75</v>
      </c>
      <c r="G40" s="5">
        <f t="shared" si="5"/>
        <v>17543882.66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357441824</v>
      </c>
      <c r="C48" s="4">
        <f>C49+C59+C68+C79</f>
        <v>74203428.99</v>
      </c>
      <c r="D48" s="4">
        <f>D49+D59+D68+D79</f>
        <v>431645252.99</v>
      </c>
      <c r="E48" s="4">
        <f>E49+E59+E68+E79</f>
        <v>142297385.83</v>
      </c>
      <c r="F48" s="4">
        <f>F49+F59+F68+F79</f>
        <v>130296718.96</v>
      </c>
      <c r="G48" s="4">
        <f aca="true" t="shared" si="7" ref="G48:G83">D48-E48</f>
        <v>289347867.15999997</v>
      </c>
    </row>
    <row r="49" spans="1:7" ht="12.75">
      <c r="A49" s="8" t="s">
        <v>12</v>
      </c>
      <c r="B49" s="4">
        <f>SUM(B50:B57)</f>
        <v>106739193</v>
      </c>
      <c r="C49" s="4">
        <f>SUM(C50:C57)</f>
        <v>18437554.16</v>
      </c>
      <c r="D49" s="4">
        <f>SUM(D50:D57)</f>
        <v>125176747.16</v>
      </c>
      <c r="E49" s="4">
        <f>SUM(E50:E57)</f>
        <v>47030439.75</v>
      </c>
      <c r="F49" s="4">
        <f>SUM(F50:F57)</f>
        <v>44851951.68000001</v>
      </c>
      <c r="G49" s="4">
        <f t="shared" si="7"/>
        <v>78146307.41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77797288</v>
      </c>
      <c r="C52" s="5">
        <v>6734032.03</v>
      </c>
      <c r="D52" s="5">
        <f t="shared" si="8"/>
        <v>84531320.03</v>
      </c>
      <c r="E52" s="5">
        <v>32545387.14</v>
      </c>
      <c r="F52" s="5">
        <v>32035650.95</v>
      </c>
      <c r="G52" s="5">
        <f t="shared" si="7"/>
        <v>51985932.89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28941905</v>
      </c>
      <c r="C54" s="5">
        <v>681972.82</v>
      </c>
      <c r="D54" s="5">
        <f t="shared" si="8"/>
        <v>29623877.82</v>
      </c>
      <c r="E54" s="5">
        <v>11508244.64</v>
      </c>
      <c r="F54" s="5">
        <v>11508244.64</v>
      </c>
      <c r="G54" s="5">
        <f t="shared" si="7"/>
        <v>18115633.18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0</v>
      </c>
      <c r="C56" s="5">
        <v>10071435.06</v>
      </c>
      <c r="D56" s="5">
        <f t="shared" si="8"/>
        <v>10071435.06</v>
      </c>
      <c r="E56" s="5">
        <v>2026693.72</v>
      </c>
      <c r="F56" s="5">
        <v>357941.84</v>
      </c>
      <c r="G56" s="5">
        <f t="shared" si="7"/>
        <v>8044741.340000001</v>
      </c>
    </row>
    <row r="57" spans="1:7" ht="12.75">
      <c r="A57" s="11" t="s">
        <v>20</v>
      </c>
      <c r="B57" s="5">
        <v>0</v>
      </c>
      <c r="C57" s="5">
        <v>950114.25</v>
      </c>
      <c r="D57" s="5">
        <f t="shared" si="8"/>
        <v>950114.25</v>
      </c>
      <c r="E57" s="5">
        <v>950114.25</v>
      </c>
      <c r="F57" s="5">
        <v>950114.25</v>
      </c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250702631</v>
      </c>
      <c r="C59" s="4">
        <f>SUM(C60:C66)</f>
        <v>55457525.34</v>
      </c>
      <c r="D59" s="4">
        <f>SUM(D60:D66)</f>
        <v>306160156.34000003</v>
      </c>
      <c r="E59" s="4">
        <f>SUM(E60:E66)</f>
        <v>94958596.59</v>
      </c>
      <c r="F59" s="4">
        <f>SUM(F60:F66)</f>
        <v>85136417.78999999</v>
      </c>
      <c r="G59" s="4">
        <f t="shared" si="7"/>
        <v>211201559.75000003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6835978</v>
      </c>
      <c r="C61" s="5">
        <v>76139533.17</v>
      </c>
      <c r="D61" s="5">
        <f aca="true" t="shared" si="9" ref="D61:D66">B61+C61</f>
        <v>82975511.17</v>
      </c>
      <c r="E61" s="5">
        <v>21956769.82</v>
      </c>
      <c r="F61" s="5">
        <v>21956769.82</v>
      </c>
      <c r="G61" s="5">
        <f t="shared" si="7"/>
        <v>61018741.35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3853096</v>
      </c>
      <c r="C63" s="5">
        <v>16593791.89</v>
      </c>
      <c r="D63" s="5">
        <f t="shared" si="9"/>
        <v>20446887.89</v>
      </c>
      <c r="E63" s="5">
        <v>596409</v>
      </c>
      <c r="F63" s="5">
        <v>596409</v>
      </c>
      <c r="G63" s="5">
        <f t="shared" si="7"/>
        <v>19850478.89</v>
      </c>
    </row>
    <row r="64" spans="1:7" ht="12.75">
      <c r="A64" s="11" t="s">
        <v>26</v>
      </c>
      <c r="B64" s="5">
        <v>0</v>
      </c>
      <c r="C64" s="5">
        <v>845466.79</v>
      </c>
      <c r="D64" s="5">
        <f t="shared" si="9"/>
        <v>845466.79</v>
      </c>
      <c r="E64" s="5">
        <v>845466.79</v>
      </c>
      <c r="F64" s="5">
        <v>845466.79</v>
      </c>
      <c r="G64" s="5">
        <f t="shared" si="7"/>
        <v>0</v>
      </c>
    </row>
    <row r="65" spans="1:7" ht="12.75">
      <c r="A65" s="11" t="s">
        <v>27</v>
      </c>
      <c r="B65" s="5">
        <v>143716956</v>
      </c>
      <c r="C65" s="5">
        <v>-64123305.64</v>
      </c>
      <c r="D65" s="5">
        <f t="shared" si="9"/>
        <v>79593650.36</v>
      </c>
      <c r="E65" s="5">
        <v>521</v>
      </c>
      <c r="F65" s="5">
        <v>521</v>
      </c>
      <c r="G65" s="5">
        <f t="shared" si="7"/>
        <v>79593129.36</v>
      </c>
    </row>
    <row r="66" spans="1:7" ht="12.75">
      <c r="A66" s="11" t="s">
        <v>28</v>
      </c>
      <c r="B66" s="5">
        <v>96296601</v>
      </c>
      <c r="C66" s="5">
        <v>26002039.13</v>
      </c>
      <c r="D66" s="5">
        <f t="shared" si="9"/>
        <v>122298640.13</v>
      </c>
      <c r="E66" s="5">
        <v>71559429.98</v>
      </c>
      <c r="F66" s="5">
        <v>61737251.18</v>
      </c>
      <c r="G66" s="5">
        <f t="shared" si="7"/>
        <v>50739210.14999999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308349.49</v>
      </c>
      <c r="D68" s="4">
        <f>SUM(D69:D77)</f>
        <v>308349.49</v>
      </c>
      <c r="E68" s="4">
        <f>SUM(E69:E77)</f>
        <v>308349.49</v>
      </c>
      <c r="F68" s="4">
        <f>SUM(F69:F77)</f>
        <v>308349.49</v>
      </c>
      <c r="G68" s="4">
        <f t="shared" si="7"/>
        <v>0</v>
      </c>
    </row>
    <row r="69" spans="1:7" ht="12.75">
      <c r="A69" s="11" t="s">
        <v>30</v>
      </c>
      <c r="B69" s="5">
        <v>0</v>
      </c>
      <c r="C69" s="5">
        <v>308349.49</v>
      </c>
      <c r="D69" s="5">
        <f>B69+C69</f>
        <v>308349.49</v>
      </c>
      <c r="E69" s="5">
        <v>308349.49</v>
      </c>
      <c r="F69" s="5">
        <v>308349.49</v>
      </c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1408942129</v>
      </c>
      <c r="C85" s="4">
        <f t="shared" si="11"/>
        <v>249025588.24</v>
      </c>
      <c r="D85" s="4">
        <f t="shared" si="11"/>
        <v>1657967717.24</v>
      </c>
      <c r="E85" s="4">
        <f t="shared" si="11"/>
        <v>796047374.0600001</v>
      </c>
      <c r="F85" s="4">
        <f t="shared" si="11"/>
        <v>716778320.0200001</v>
      </c>
      <c r="G85" s="4">
        <f t="shared" si="11"/>
        <v>861920343.18</v>
      </c>
    </row>
    <row r="86" spans="1:7" ht="13.5" thickBot="1">
      <c r="A86" s="10"/>
      <c r="B86" s="6"/>
      <c r="C86" s="6"/>
      <c r="D86" s="6"/>
      <c r="E86" s="6"/>
      <c r="F86" s="6"/>
      <c r="G86" s="6"/>
    </row>
    <row r="91" spans="4:6" ht="12.75">
      <c r="D91" s="37"/>
      <c r="E91" s="37"/>
      <c r="F91" s="37"/>
    </row>
    <row r="92" spans="1:5" ht="12.75">
      <c r="A92" s="34" t="s">
        <v>48</v>
      </c>
      <c r="E92" s="36" t="s">
        <v>49</v>
      </c>
    </row>
    <row r="93" spans="1:5" ht="12.75">
      <c r="A93" s="35" t="s">
        <v>50</v>
      </c>
      <c r="E93" s="35" t="s">
        <v>51</v>
      </c>
    </row>
    <row r="94" spans="2:3" ht="12.75">
      <c r="B94" s="35"/>
      <c r="C94" s="3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2019-07-09T13:34:23Z</cp:lastPrinted>
  <dcterms:created xsi:type="dcterms:W3CDTF">2016-10-11T20:47:09Z</dcterms:created>
  <dcterms:modified xsi:type="dcterms:W3CDTF">2019-07-09T13:34:25Z</dcterms:modified>
  <cp:category/>
  <cp:version/>
  <cp:contentType/>
  <cp:contentStatus/>
</cp:coreProperties>
</file>