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<sst xmlns="http://schemas.openxmlformats.org/spreadsheetml/2006/main" count="84" uniqueCount="52">
  <si>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</si>
  <si>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</si>
  <si>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</si>
  <si>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</si>
  <si>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</si>
  <si>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</si>
  <si>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</si>
  <si>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</si>
  <si>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</si>
  <si>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</si>
  <si>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</si>
  <si>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</si>
  <si>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</si>
  <si>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</si>
  <si>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</si>
  <si>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</si>
  <si>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</si>
  <si>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</si>
  <si>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</si>
  <si>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</si>
  <si>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</si>
  <si>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</si>
  <si>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</si>
  <si>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</si>
  <si>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</si>
  <si>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</si>
  <si>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</si>
  <si>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</si>
  <si>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</si>
  <si>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</si>
  <si>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</si>
  <si>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</si>
  <si>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</si>
  <si>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</si>
  <si>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</si>
  <si>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</si>
  <si>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</si>
  <si>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</si>
  <si>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</si>
  <si>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</si>
  <si>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</si>
  <si>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</si>
  <si>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</si>
  <si>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</si>
  <si>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</si>
  <si>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</si>
  <si>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Carmen (a)</t>
  </si>
  <si>
    <t>Del 1 de Enero al 31 de Marzo de 2019 (b)</t>
  </si>
  <si>
    <t>C.P.A. José Alieser Hernández May</t>
  </si>
  <si>
    <t>Lic. Sergio Argemiro Cruz Montes de Oca</t>
  </si>
  <si>
    <t>Tesorero Municipal</t>
  </si>
  <si>
    <t>Sindico de Hacienda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</si>
</sst>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right" vertical="center" wrapText="1"/>
    </xf>
    <xf numFmtId="0" fontId="38" fillId="0" borderId="0" xfId="0" applyFont="1" applyAlignment="1">
      <alignment/>
    </xf>
    <xf numFmtId="164" fontId="37" fillId="0" borderId="11" xfId="0" applyNumberFormat="1" applyFont="1" applyBorder="1" applyAlignment="1">
      <alignment vertical="center"/>
    </xf>
    <xf numFmtId="164" fontId="38" fillId="0" borderId="11" xfId="0" applyNumberFormat="1" applyFont="1" applyBorder="1" applyAlignment="1">
      <alignment vertical="center"/>
    </xf>
    <xf numFmtId="164" fontId="38" fillId="0" borderId="10" xfId="0" applyNumberFormat="1" applyFont="1" applyBorder="1" applyAlignment="1">
      <alignment vertical="center"/>
    </xf>
    <xf numFmtId="0" fontId="37" fillId="0" borderId="12" xfId="0" applyFont="1" applyBorder="1" applyAlignment="1">
      <alignment horizontal="justify" vertical="center" wrapText="1"/>
    </xf>
    <xf numFmtId="0" fontId="37" fillId="0" borderId="13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 indent="2"/>
    </xf>
    <xf numFmtId="0" fontId="37" fillId="33" borderId="15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center" wrapText="1" indent="2"/>
    </xf>
    <xf numFmtId="0" fontId="38" fillId="0" borderId="16" xfId="0" applyFont="1" applyBorder="1" applyAlignment="1">
      <alignment horizontal="left" vertical="center" indent="2"/>
    </xf>
    <xf numFmtId="164" fontId="38" fillId="0" borderId="17" xfId="0" applyNumberFormat="1" applyFont="1" applyBorder="1" applyAlignment="1">
      <alignment vertical="center"/>
    </xf>
    <xf numFmtId="0" fontId="39" fillId="34" borderId="0" xfId="0" applyFont="1" applyFill="1" applyBorder="1" applyAlignment="1" applyProtection="1">
      <alignment/>
      <protection/>
    </xf>
    <xf numFmtId="0" fontId="39" fillId="34" borderId="0" xfId="0" applyFont="1" applyFill="1" applyBorder="1" applyAlignment="1" applyProtection="1">
      <alignment wrapText="1"/>
      <protection/>
    </xf>
    <xf numFmtId="0" fontId="39" fillId="34" borderId="18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39" fillId="34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0" fontId="37" fillId="33" borderId="27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5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9" fillId="34" borderId="0" xfId="0" applyFont="1" applyFill="1" applyBorder="1" applyAlignment="1" applyProtection="1">
      <alignment horizontal="center"/>
      <protection/>
    </xf>
    <xf numFmtId="0" fontId="38" fillId="0" borderId="28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2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G92" sqref="A2:G92"/>
    </sheetView>
  </sheetViews>
  <sheetFormatPr defaultColWidth="11.00390625" defaultRowHeight="15"/>
  <cols>
    <col min="1" max="1" width="52.8515625" style="3" customWidth="1"/>
    <col min="2" max="2" width="11.28125" style="3" bestFit="1" customWidth="1"/>
    <col min="3" max="3" width="12.00390625" style="3" bestFit="1" customWidth="1"/>
    <col min="4" max="4" width="33.57421875" style="3" bestFit="1" customWidth="1"/>
    <col min="5" max="6" width="10.00390625" style="3" bestFit="1" customWidth="1"/>
    <col min="7" max="7" width="12.8515625" style="3" bestFit="1" customWidth="1"/>
    <col min="8" max="16384" width="11.00390625" style="3" customWidth="1"/>
  </cols>
  <sheetData>
    <row r="1" ht="13.5" thickBot="1"/>
    <row r="2" spans="1:7" ht="12.75">
      <c r="A2" s="22" t="s">
        <v>46</v>
      </c>
      <c r="B2" s="28"/>
      <c r="C2" s="28"/>
      <c r="D2" s="28"/>
      <c r="E2" s="28"/>
      <c r="F2" s="28"/>
      <c r="G2" s="29"/>
    </row>
    <row r="3" spans="1:7" ht="12.75">
      <c r="A3" s="23" t="s">
        <v>0</v>
      </c>
      <c r="B3" s="30"/>
      <c r="C3" s="30"/>
      <c r="D3" s="30"/>
      <c r="E3" s="30"/>
      <c r="F3" s="30"/>
      <c r="G3" s="31"/>
    </row>
    <row r="4" spans="1:7" ht="12.75">
      <c r="A4" s="23" t="s">
        <v>1</v>
      </c>
      <c r="B4" s="30"/>
      <c r="C4" s="30"/>
      <c r="D4" s="30"/>
      <c r="E4" s="30"/>
      <c r="F4" s="30"/>
      <c r="G4" s="31"/>
    </row>
    <row r="5" spans="1:7" ht="12.75">
      <c r="A5" s="23" t="s">
        <v>47</v>
      </c>
      <c r="B5" s="30"/>
      <c r="C5" s="30"/>
      <c r="D5" s="30"/>
      <c r="E5" s="30"/>
      <c r="F5" s="30"/>
      <c r="G5" s="31"/>
    </row>
    <row r="6" spans="1:7" ht="13.5" thickBot="1">
      <c r="A6" s="24" t="s">
        <v>2</v>
      </c>
      <c r="B6" s="32"/>
      <c r="C6" s="32"/>
      <c r="D6" s="32"/>
      <c r="E6" s="32"/>
      <c r="F6" s="32"/>
      <c r="G6" s="33"/>
    </row>
    <row r="7" spans="1:7" ht="15.75" customHeight="1">
      <c r="A7" s="22" t="s">
        <v>3</v>
      </c>
      <c r="B7" s="34" t="s">
        <v>4</v>
      </c>
      <c r="C7" s="35"/>
      <c r="D7" s="35"/>
      <c r="E7" s="35"/>
      <c r="F7" s="36"/>
      <c r="G7" s="25" t="s">
        <v>5</v>
      </c>
    </row>
    <row r="8" spans="1:7" ht="15.75" customHeight="1" thickBot="1">
      <c r="A8" s="23"/>
      <c r="B8" s="37"/>
      <c r="C8" s="38"/>
      <c r="D8" s="38"/>
      <c r="E8" s="38"/>
      <c r="F8" s="39"/>
      <c r="G8" s="26"/>
    </row>
    <row r="9" spans="1:7" ht="26.25" thickBot="1">
      <c r="A9" s="24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7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1051500305</v>
      </c>
      <c r="C11" s="4">
        <f t="shared" si="0"/>
        <v>317205163.51000005</v>
      </c>
      <c r="D11" s="4">
        <f t="shared" si="0"/>
        <v>1368705468.5099998</v>
      </c>
      <c r="E11" s="4">
        <f t="shared" si="0"/>
        <v>327873772.3</v>
      </c>
      <c r="F11" s="4">
        <f t="shared" si="0"/>
        <v>292315720.87</v>
      </c>
      <c r="G11" s="4">
        <f t="shared" si="0"/>
        <v>1040831696.2099999</v>
      </c>
    </row>
    <row r="12" spans="1:7" ht="12.75">
      <c r="A12" s="8" t="s">
        <v>12</v>
      </c>
      <c r="B12" s="4">
        <f>SUM(B13:B20)</f>
        <v>378170953</v>
      </c>
      <c r="C12" s="4">
        <f>SUM(C13:C20)</f>
        <v>157757791.60000002</v>
      </c>
      <c r="D12" s="4">
        <f>SUM(D13:D20)</f>
        <v>535928744.59999996</v>
      </c>
      <c r="E12" s="4">
        <f>SUM(E13:E20)</f>
        <v>161572033.49</v>
      </c>
      <c r="F12" s="4">
        <f>SUM(F13:F20)</f>
        <v>137922815.16</v>
      </c>
      <c r="G12" s="4">
        <f>D12-E12</f>
        <v>374356711.10999995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>
        <v>347403873</v>
      </c>
      <c r="C15" s="5">
        <v>143891787.52</v>
      </c>
      <c r="D15" s="5">
        <f t="shared" si="2"/>
        <v>491295660.52</v>
      </c>
      <c r="E15" s="5">
        <v>145099540.93</v>
      </c>
      <c r="F15" s="5">
        <v>121951641.81</v>
      </c>
      <c r="G15" s="5">
        <f t="shared" si="1"/>
        <v>346196119.59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30767080</v>
      </c>
      <c r="C17" s="5">
        <v>13866004.08</v>
      </c>
      <c r="D17" s="5">
        <f t="shared" si="2"/>
        <v>44633084.08</v>
      </c>
      <c r="E17" s="5">
        <v>16472492.56</v>
      </c>
      <c r="F17" s="5">
        <v>15971173.35</v>
      </c>
      <c r="G17" s="5">
        <f t="shared" si="1"/>
        <v>28160591.519999996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638602614</v>
      </c>
      <c r="C22" s="4">
        <f>SUM(C23:C29)</f>
        <v>149115780.31</v>
      </c>
      <c r="D22" s="4">
        <f>SUM(D23:D29)</f>
        <v>787718394.31</v>
      </c>
      <c r="E22" s="4">
        <f>SUM(E23:E29)</f>
        <v>158921310.06</v>
      </c>
      <c r="F22" s="4">
        <f>SUM(F23:F29)</f>
        <v>147497603.61</v>
      </c>
      <c r="G22" s="4">
        <f aca="true" t="shared" si="3" ref="G22:G29">D22-E22</f>
        <v>628797084.25</v>
      </c>
    </row>
    <row r="23" spans="1:7" ht="12.75">
      <c r="A23" s="11" t="s">
        <v>22</v>
      </c>
      <c r="B23" s="5">
        <v>8316211</v>
      </c>
      <c r="C23" s="5">
        <v>3080810.74</v>
      </c>
      <c r="D23" s="5">
        <f>B23+C23</f>
        <v>11397021.74</v>
      </c>
      <c r="E23" s="5">
        <v>1914965.21</v>
      </c>
      <c r="F23" s="5">
        <v>1721001.95</v>
      </c>
      <c r="G23" s="5">
        <f t="shared" si="3"/>
        <v>9482056.530000001</v>
      </c>
    </row>
    <row r="24" spans="1:7" ht="12.75">
      <c r="A24" s="11" t="s">
        <v>23</v>
      </c>
      <c r="B24" s="5">
        <v>179518011</v>
      </c>
      <c r="C24" s="5">
        <v>3363092.56</v>
      </c>
      <c r="D24" s="5">
        <f aca="true" t="shared" si="4" ref="D24:D29">B24+C24</f>
        <v>182881103.56</v>
      </c>
      <c r="E24" s="5">
        <v>26107886.08</v>
      </c>
      <c r="F24" s="5">
        <v>24913991.93</v>
      </c>
      <c r="G24" s="5">
        <f t="shared" si="3"/>
        <v>156773217.48000002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>
        <v>72374424</v>
      </c>
      <c r="C26" s="5">
        <v>24014649.56</v>
      </c>
      <c r="D26" s="5">
        <f t="shared" si="4"/>
        <v>96389073.56</v>
      </c>
      <c r="E26" s="5">
        <v>21469108.81</v>
      </c>
      <c r="F26" s="5">
        <v>20053727.85</v>
      </c>
      <c r="G26" s="5">
        <f t="shared" si="3"/>
        <v>74919964.75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>
        <v>122365081</v>
      </c>
      <c r="C28" s="5">
        <v>8667203.01</v>
      </c>
      <c r="D28" s="5">
        <f t="shared" si="4"/>
        <v>131032284.01</v>
      </c>
      <c r="E28" s="5">
        <v>23342986.72</v>
      </c>
      <c r="F28" s="5">
        <v>23063256.32</v>
      </c>
      <c r="G28" s="5">
        <f t="shared" si="3"/>
        <v>107689297.29</v>
      </c>
    </row>
    <row r="29" spans="1:7" ht="12.75">
      <c r="A29" s="11" t="s">
        <v>28</v>
      </c>
      <c r="B29" s="5">
        <v>256028887</v>
      </c>
      <c r="C29" s="5">
        <v>109990024.44</v>
      </c>
      <c r="D29" s="5">
        <f t="shared" si="4"/>
        <v>366018911.44</v>
      </c>
      <c r="E29" s="5">
        <v>86086363.24</v>
      </c>
      <c r="F29" s="5">
        <v>77745625.56</v>
      </c>
      <c r="G29" s="5">
        <f t="shared" si="3"/>
        <v>279932548.2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34726738</v>
      </c>
      <c r="C31" s="4">
        <f>SUM(C32:C40)</f>
        <v>10331591.600000001</v>
      </c>
      <c r="D31" s="4">
        <f>SUM(D32:D40)</f>
        <v>45058329.599999994</v>
      </c>
      <c r="E31" s="4">
        <f>SUM(E32:E40)</f>
        <v>7380428.75</v>
      </c>
      <c r="F31" s="4">
        <f>SUM(F32:F40)</f>
        <v>6895302.1</v>
      </c>
      <c r="G31" s="4">
        <f aca="true" t="shared" si="5" ref="G31:G40">D31-E31</f>
        <v>37677900.849999994</v>
      </c>
    </row>
    <row r="32" spans="1:7" ht="12.75">
      <c r="A32" s="11" t="s">
        <v>30</v>
      </c>
      <c r="B32" s="5">
        <v>8687865</v>
      </c>
      <c r="C32" s="5">
        <v>4036250.74</v>
      </c>
      <c r="D32" s="5">
        <f>B32+C32</f>
        <v>12724115.74</v>
      </c>
      <c r="E32" s="5">
        <v>3575630.16</v>
      </c>
      <c r="F32" s="5">
        <v>3163121.65</v>
      </c>
      <c r="G32" s="5">
        <f t="shared" si="5"/>
        <v>9148485.58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>
        <v>7588301</v>
      </c>
      <c r="C38" s="5">
        <v>2032317.7</v>
      </c>
      <c r="D38" s="5">
        <f t="shared" si="6"/>
        <v>9620618.7</v>
      </c>
      <c r="E38" s="5">
        <v>1517386.49</v>
      </c>
      <c r="F38" s="5">
        <v>1503403.49</v>
      </c>
      <c r="G38" s="5">
        <f t="shared" si="5"/>
        <v>8103232.209999999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>
        <v>18450572</v>
      </c>
      <c r="C40" s="5">
        <v>4263023.16</v>
      </c>
      <c r="D40" s="5">
        <f t="shared" si="6"/>
        <v>22713595.16</v>
      </c>
      <c r="E40" s="5">
        <v>2287412.1</v>
      </c>
      <c r="F40" s="5">
        <v>2228776.96</v>
      </c>
      <c r="G40" s="5">
        <f t="shared" si="5"/>
        <v>20426183.06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357441824</v>
      </c>
      <c r="C48" s="4">
        <f>C49+C59+C68+C79</f>
        <v>62866993.21</v>
      </c>
      <c r="D48" s="4">
        <f>D49+D59+D68+D79</f>
        <v>420308817.21000004</v>
      </c>
      <c r="E48" s="4">
        <f>E49+E59+E68+E79</f>
        <v>83995461.41</v>
      </c>
      <c r="F48" s="4">
        <f>F49+F59+F68+F79</f>
        <v>66379672.050000004</v>
      </c>
      <c r="G48" s="4">
        <f aca="true" t="shared" si="7" ref="G48:G83">D48-E48</f>
        <v>336313355.8000001</v>
      </c>
    </row>
    <row r="49" spans="1:7" ht="12.75">
      <c r="A49" s="8" t="s">
        <v>12</v>
      </c>
      <c r="B49" s="4">
        <f>SUM(B50:B57)</f>
        <v>106739193</v>
      </c>
      <c r="C49" s="4">
        <f>SUM(C50:C57)</f>
        <v>30721438.67</v>
      </c>
      <c r="D49" s="4">
        <f>SUM(D50:D57)</f>
        <v>137460631.67000002</v>
      </c>
      <c r="E49" s="4">
        <f>SUM(E50:E57)</f>
        <v>22607952.11</v>
      </c>
      <c r="F49" s="4">
        <f>SUM(F50:F57)</f>
        <v>22607952.11</v>
      </c>
      <c r="G49" s="4">
        <f t="shared" si="7"/>
        <v>114852679.56000002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>
        <v>77797288</v>
      </c>
      <c r="C52" s="5">
        <v>29136723</v>
      </c>
      <c r="D52" s="5">
        <f t="shared" si="8"/>
        <v>106934011</v>
      </c>
      <c r="E52" s="5">
        <v>18235441.8</v>
      </c>
      <c r="F52" s="5">
        <v>18235441.8</v>
      </c>
      <c r="G52" s="5">
        <f t="shared" si="7"/>
        <v>88698569.2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>
        <v>28941905</v>
      </c>
      <c r="C54" s="5">
        <v>634601.42</v>
      </c>
      <c r="D54" s="5">
        <f t="shared" si="8"/>
        <v>29576506.42</v>
      </c>
      <c r="E54" s="5">
        <v>3422396.06</v>
      </c>
      <c r="F54" s="5">
        <v>3422396.06</v>
      </c>
      <c r="G54" s="5">
        <f t="shared" si="7"/>
        <v>26154110.360000003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>
        <v>0</v>
      </c>
      <c r="C57" s="5">
        <v>950114.25</v>
      </c>
      <c r="D57" s="5">
        <f t="shared" si="8"/>
        <v>950114.25</v>
      </c>
      <c r="E57" s="5">
        <v>950114.25</v>
      </c>
      <c r="F57" s="5">
        <v>950114.25</v>
      </c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250702631</v>
      </c>
      <c r="C59" s="4">
        <f>SUM(C60:C66)</f>
        <v>31837205.05</v>
      </c>
      <c r="D59" s="4">
        <f>SUM(D60:D66)</f>
        <v>282539836.05</v>
      </c>
      <c r="E59" s="4">
        <f>SUM(E60:E66)</f>
        <v>61079159.81</v>
      </c>
      <c r="F59" s="4">
        <f>SUM(F60:F66)</f>
        <v>43463370.45</v>
      </c>
      <c r="G59" s="4">
        <f t="shared" si="7"/>
        <v>221460676.24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>
        <v>6835978</v>
      </c>
      <c r="C61" s="5">
        <v>14737442.53</v>
      </c>
      <c r="D61" s="5">
        <f aca="true" t="shared" si="9" ref="D61:D66">B61+C61</f>
        <v>21573420.53</v>
      </c>
      <c r="E61" s="5">
        <v>21493934.82</v>
      </c>
      <c r="F61" s="5">
        <v>21493934.82</v>
      </c>
      <c r="G61" s="5">
        <f t="shared" si="7"/>
        <v>79485.7100000009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>
        <v>3853096</v>
      </c>
      <c r="C63" s="5">
        <v>16169204.89</v>
      </c>
      <c r="D63" s="5">
        <f t="shared" si="9"/>
        <v>20022300.89</v>
      </c>
      <c r="E63" s="5">
        <v>171823</v>
      </c>
      <c r="F63" s="5">
        <v>171823</v>
      </c>
      <c r="G63" s="5">
        <f t="shared" si="7"/>
        <v>19850477.89</v>
      </c>
    </row>
    <row r="64" spans="1:7" ht="12.75">
      <c r="A64" s="11" t="s">
        <v>26</v>
      </c>
      <c r="B64" s="5">
        <v>0</v>
      </c>
      <c r="C64" s="5">
        <v>845466.79</v>
      </c>
      <c r="D64" s="5">
        <f t="shared" si="9"/>
        <v>845466.79</v>
      </c>
      <c r="E64" s="5">
        <v>845466.79</v>
      </c>
      <c r="F64" s="5">
        <v>845466.79</v>
      </c>
      <c r="G64" s="5">
        <f t="shared" si="7"/>
        <v>0</v>
      </c>
    </row>
    <row r="65" spans="1:7" ht="12.75">
      <c r="A65" s="11" t="s">
        <v>27</v>
      </c>
      <c r="B65" s="5">
        <v>143716956</v>
      </c>
      <c r="C65" s="5">
        <v>-6518437.68</v>
      </c>
      <c r="D65" s="5">
        <f t="shared" si="9"/>
        <v>137198518.32</v>
      </c>
      <c r="E65" s="5">
        <v>0</v>
      </c>
      <c r="F65" s="5">
        <v>0</v>
      </c>
      <c r="G65" s="5">
        <f t="shared" si="7"/>
        <v>137198518.32</v>
      </c>
    </row>
    <row r="66" spans="1:7" ht="12.75">
      <c r="A66" s="11" t="s">
        <v>28</v>
      </c>
      <c r="B66" s="5">
        <v>96296601</v>
      </c>
      <c r="C66" s="5">
        <v>6603528.52</v>
      </c>
      <c r="D66" s="5">
        <f t="shared" si="9"/>
        <v>102900129.52</v>
      </c>
      <c r="E66" s="5">
        <v>38567935.2</v>
      </c>
      <c r="F66" s="5">
        <v>20952145.84</v>
      </c>
      <c r="G66" s="5">
        <f t="shared" si="7"/>
        <v>64332194.31999999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308349.49</v>
      </c>
      <c r="D68" s="4">
        <f>SUM(D69:D77)</f>
        <v>308349.49</v>
      </c>
      <c r="E68" s="4">
        <f>SUM(E69:E77)</f>
        <v>308349.49</v>
      </c>
      <c r="F68" s="4">
        <f>SUM(F69:F77)</f>
        <v>308349.49</v>
      </c>
      <c r="G68" s="4">
        <f t="shared" si="7"/>
        <v>0</v>
      </c>
    </row>
    <row r="69" spans="1:7" ht="12.75">
      <c r="A69" s="11" t="s">
        <v>30</v>
      </c>
      <c r="B69" s="5">
        <v>0</v>
      </c>
      <c r="C69" s="5">
        <v>308349.49</v>
      </c>
      <c r="D69" s="5">
        <f>B69+C69</f>
        <v>308349.49</v>
      </c>
      <c r="E69" s="5">
        <v>308349.49</v>
      </c>
      <c r="F69" s="5">
        <v>308349.49</v>
      </c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1408942129</v>
      </c>
      <c r="C85" s="4">
        <f t="shared" si="11"/>
        <v>380072156.72</v>
      </c>
      <c r="D85" s="4">
        <f t="shared" si="11"/>
        <v>1789014285.7199998</v>
      </c>
      <c r="E85" s="4">
        <f t="shared" si="11"/>
        <v>411869233.71000004</v>
      </c>
      <c r="F85" s="4">
        <f t="shared" si="11"/>
        <v>358695392.92</v>
      </c>
      <c r="G85" s="4">
        <f t="shared" si="11"/>
        <v>1377145052.01</v>
      </c>
    </row>
    <row r="86" spans="1:7" ht="13.5" thickBot="1">
      <c r="A86" s="10"/>
      <c r="B86" s="6"/>
      <c r="C86" s="6"/>
      <c r="D86" s="6"/>
      <c r="E86" s="6"/>
      <c r="F86" s="6"/>
      <c r="G86" s="6"/>
    </row>
    <row r="90" spans="4:6" ht="12.75">
      <c r="D90" s="41"/>
      <c r="E90" s="41"/>
      <c r="F90" s="41"/>
    </row>
    <row r="91" spans="1:6" ht="15">
      <c r="A91" s="18" t="s">
        <v>48</v>
      </c>
      <c r="B91" s="19"/>
      <c r="C91" s="16"/>
      <c r="D91" s="40" t="s">
        <v>49</v>
      </c>
      <c r="E91" s="40"/>
      <c r="F91" s="40"/>
    </row>
    <row r="92" spans="1:6" ht="15">
      <c r="A92" s="20" t="s">
        <v>50</v>
      </c>
      <c r="B92" s="21"/>
      <c r="C92" s="17"/>
      <c r="D92" s="20" t="s">
        <v>51</v>
      </c>
      <c r="E92" s="20"/>
      <c r="F92" s="20"/>
    </row>
  </sheetData>
  <sheetProtection/>
  <mergeCells count="12">
    <mergeCell ref="D91:F91"/>
    <mergeCell ref="D92:F92"/>
    <mergeCell ref="A91:B91"/>
    <mergeCell ref="A92:B92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3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Daniel Salvador Durán Martín</cp:lastModifiedBy>
  <cp:lastPrinted>2019-04-16T21:09:17Z</cp:lastPrinted>
  <dcterms:created xsi:type="dcterms:W3CDTF">2016-10-11T20:47:09Z</dcterms:created>
  <dcterms:modified xsi:type="dcterms:W3CDTF">2019-04-16T21:09:21Z</dcterms:modified>
  <cp:category/>
  <cp:version/>
  <cp:contentType/>
  <cp:contentStatus/>
</cp:coreProperties>
</file>